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D:\360MoveData\Users\lenovo\Desktop\水泥更新数据\数据提交-Zenodo\数据上传版本-ESSD20230117\"/>
    </mc:Choice>
  </mc:AlternateContent>
  <xr:revisionPtr revIDLastSave="0" documentId="13_ncr:1_{F881AEC8-F29D-43E5-910C-193095007C53}" xr6:coauthVersionLast="47" xr6:coauthVersionMax="47" xr10:uidLastSave="{00000000-0000-0000-0000-000000000000}"/>
  <bookViews>
    <workbookView xWindow="-104" yWindow="-104" windowWidth="18640" windowHeight="10126" tabRatio="920" activeTab="6" xr2:uid="{00000000-000D-0000-FFFF-FFFF00000000}"/>
  </bookViews>
  <sheets>
    <sheet name="Index" sheetId="1" r:id="rId1"/>
    <sheet name="SI data 1" sheetId="48" r:id="rId2"/>
    <sheet name="SI data 2" sheetId="37" r:id="rId3"/>
    <sheet name="SI data 3" sheetId="36" r:id="rId4"/>
    <sheet name="SI data 4" sheetId="38" r:id="rId5"/>
    <sheet name="SI data 5" sheetId="33" r:id="rId6"/>
    <sheet name="SI data 6" sheetId="32" r:id="rId7"/>
  </sheets>
  <externalReferences>
    <externalReference r:id="rId8"/>
    <externalReference r:id="rId9"/>
  </externalReferenc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96" i="32" l="1"/>
  <c r="F97" i="32"/>
  <c r="B99" i="32"/>
  <c r="H95" i="32"/>
  <c r="G95" i="32"/>
  <c r="F95" i="32"/>
  <c r="G97" i="32"/>
  <c r="H97" i="32"/>
  <c r="G5" i="32"/>
  <c r="F94" i="32"/>
  <c r="G94" i="32"/>
  <c r="H94" i="32"/>
  <c r="H93" i="32"/>
  <c r="G93" i="32"/>
  <c r="F93" i="32"/>
  <c r="H92" i="32"/>
  <c r="G92" i="32"/>
  <c r="F92" i="32"/>
  <c r="H91" i="32"/>
  <c r="G91" i="32"/>
  <c r="F91" i="32"/>
  <c r="H90" i="32"/>
  <c r="G90" i="32"/>
  <c r="F90" i="32"/>
  <c r="H89" i="32"/>
  <c r="G89" i="32"/>
  <c r="F89" i="32"/>
  <c r="H88" i="32"/>
  <c r="G88" i="32"/>
  <c r="F88" i="32"/>
  <c r="H87" i="32"/>
  <c r="G87" i="32"/>
  <c r="F87" i="32"/>
  <c r="H86" i="32"/>
  <c r="G86" i="32"/>
  <c r="F86" i="32"/>
  <c r="H85" i="32"/>
  <c r="G85" i="32"/>
  <c r="F85" i="32"/>
  <c r="H84" i="32"/>
  <c r="G84" i="32"/>
  <c r="F84" i="32"/>
  <c r="H83" i="32"/>
  <c r="G83" i="32"/>
  <c r="F83" i="32"/>
  <c r="H82" i="32"/>
  <c r="G82" i="32"/>
  <c r="F82" i="32"/>
  <c r="H81" i="32"/>
  <c r="G81" i="32"/>
  <c r="F81" i="32"/>
  <c r="H80" i="32"/>
  <c r="G80" i="32"/>
  <c r="F80" i="32"/>
  <c r="H79" i="32"/>
  <c r="G79" i="32"/>
  <c r="F79" i="32"/>
  <c r="H78" i="32"/>
  <c r="G78" i="32"/>
  <c r="F78" i="32"/>
  <c r="H77" i="32"/>
  <c r="G77" i="32"/>
  <c r="F77" i="32"/>
  <c r="H76" i="32"/>
  <c r="G76" i="32"/>
  <c r="F76" i="32"/>
  <c r="H75" i="32"/>
  <c r="G75" i="32"/>
  <c r="F75" i="32"/>
  <c r="H74" i="32"/>
  <c r="G74" i="32"/>
  <c r="F74" i="32"/>
  <c r="H73" i="32"/>
  <c r="G73" i="32"/>
  <c r="F73" i="32"/>
  <c r="H72" i="32"/>
  <c r="G72" i="32"/>
  <c r="F72" i="32"/>
  <c r="H71" i="32"/>
  <c r="G71" i="32"/>
  <c r="F71" i="32"/>
  <c r="H70" i="32"/>
  <c r="G70" i="32"/>
  <c r="F70" i="32"/>
  <c r="H69" i="32"/>
  <c r="G69" i="32"/>
  <c r="F69" i="32"/>
  <c r="H68" i="32"/>
  <c r="G68" i="32"/>
  <c r="F68" i="32"/>
  <c r="H67" i="32"/>
  <c r="G67" i="32"/>
  <c r="F67" i="32"/>
  <c r="H66" i="32"/>
  <c r="G66" i="32"/>
  <c r="F66" i="32"/>
  <c r="H65" i="32"/>
  <c r="G65" i="32"/>
  <c r="F65" i="32"/>
  <c r="H64" i="32"/>
  <c r="G64" i="32"/>
  <c r="F64" i="32"/>
  <c r="H63" i="32"/>
  <c r="G63" i="32"/>
  <c r="F63" i="32"/>
  <c r="H62" i="32"/>
  <c r="G62" i="32"/>
  <c r="F62" i="32"/>
  <c r="H61" i="32"/>
  <c r="G61" i="32"/>
  <c r="F61" i="32"/>
  <c r="H60" i="32"/>
  <c r="G60" i="32"/>
  <c r="F60" i="32"/>
  <c r="H59" i="32"/>
  <c r="G59" i="32"/>
  <c r="F59" i="32"/>
  <c r="H58" i="32"/>
  <c r="G58" i="32"/>
  <c r="F58" i="32"/>
  <c r="H57" i="32"/>
  <c r="G57" i="32"/>
  <c r="F57" i="32"/>
  <c r="H56" i="32"/>
  <c r="G56" i="32"/>
  <c r="F56" i="32"/>
  <c r="H55" i="32"/>
  <c r="G55" i="32"/>
  <c r="F55" i="32"/>
  <c r="H54" i="32"/>
  <c r="G54" i="32"/>
  <c r="F54" i="32"/>
  <c r="H53" i="32"/>
  <c r="G53" i="32"/>
  <c r="F53" i="32"/>
  <c r="H52" i="32"/>
  <c r="G52" i="32"/>
  <c r="F52" i="32"/>
  <c r="H51" i="32"/>
  <c r="G51" i="32"/>
  <c r="F51" i="32"/>
  <c r="H50" i="32"/>
  <c r="G50" i="32"/>
  <c r="F50" i="32"/>
  <c r="H49" i="32"/>
  <c r="G49" i="32"/>
  <c r="F49" i="32"/>
  <c r="H48" i="32"/>
  <c r="G48" i="32"/>
  <c r="F48" i="32"/>
  <c r="H47" i="32"/>
  <c r="G47" i="32"/>
  <c r="F47" i="32"/>
  <c r="H46" i="32"/>
  <c r="G46" i="32"/>
  <c r="F46" i="32"/>
  <c r="H45" i="32"/>
  <c r="G45" i="32"/>
  <c r="F45" i="32"/>
  <c r="H44" i="32"/>
  <c r="G44" i="32"/>
  <c r="F44" i="32"/>
  <c r="H43" i="32"/>
  <c r="G43" i="32"/>
  <c r="F43" i="32"/>
  <c r="H42" i="32"/>
  <c r="G42" i="32"/>
  <c r="F42" i="32"/>
  <c r="H41" i="32"/>
  <c r="G41" i="32"/>
  <c r="F41" i="32"/>
  <c r="H40" i="32"/>
  <c r="G40" i="32"/>
  <c r="F40" i="32"/>
  <c r="H39" i="32"/>
  <c r="G39" i="32"/>
  <c r="F39" i="32"/>
  <c r="H38" i="32"/>
  <c r="G38" i="32"/>
  <c r="F38" i="32"/>
  <c r="H37" i="32"/>
  <c r="G37" i="32"/>
  <c r="F37" i="32"/>
  <c r="H36" i="32"/>
  <c r="G36" i="32"/>
  <c r="F36" i="32"/>
  <c r="H35" i="32"/>
  <c r="G35" i="32"/>
  <c r="F35" i="32"/>
  <c r="H34" i="32"/>
  <c r="G34" i="32"/>
  <c r="F34" i="32"/>
  <c r="H33" i="32"/>
  <c r="G33" i="32"/>
  <c r="F33" i="32"/>
  <c r="H32" i="32"/>
  <c r="G32" i="32"/>
  <c r="F32" i="32"/>
  <c r="H31" i="32"/>
  <c r="G31" i="32"/>
  <c r="F31" i="32"/>
  <c r="H30" i="32"/>
  <c r="G30" i="32"/>
  <c r="F30" i="32"/>
  <c r="H29" i="32"/>
  <c r="G29" i="32"/>
  <c r="F29" i="32"/>
  <c r="H28" i="32"/>
  <c r="G28" i="32"/>
  <c r="F28" i="32"/>
  <c r="H27" i="32"/>
  <c r="G27" i="32"/>
  <c r="F27" i="32"/>
  <c r="H26" i="32"/>
  <c r="G26" i="32"/>
  <c r="F26" i="32"/>
  <c r="H25" i="32"/>
  <c r="G25" i="32"/>
  <c r="F25" i="32"/>
  <c r="H24" i="32"/>
  <c r="G24" i="32"/>
  <c r="F24" i="32"/>
  <c r="H23" i="32"/>
  <c r="G23" i="32"/>
  <c r="F23" i="32"/>
  <c r="H22" i="32"/>
  <c r="G22" i="32"/>
  <c r="F22" i="32"/>
  <c r="H21" i="32"/>
  <c r="G21" i="32"/>
  <c r="F21" i="32"/>
  <c r="H20" i="32"/>
  <c r="G20" i="32"/>
  <c r="F20" i="32"/>
  <c r="H19" i="32"/>
  <c r="G19" i="32"/>
  <c r="F19" i="32"/>
  <c r="H18" i="32"/>
  <c r="G18" i="32"/>
  <c r="F18" i="32"/>
  <c r="H17" i="32"/>
  <c r="G17" i="32"/>
  <c r="F17" i="32"/>
  <c r="H16" i="32"/>
  <c r="G16" i="32"/>
  <c r="F16" i="32"/>
  <c r="H15" i="32"/>
  <c r="G15" i="32"/>
  <c r="F15" i="32"/>
  <c r="H14" i="32"/>
  <c r="G14" i="32"/>
  <c r="F14" i="32"/>
  <c r="H13" i="32"/>
  <c r="G13" i="32"/>
  <c r="F13" i="32"/>
  <c r="H12" i="32"/>
  <c r="G12" i="32"/>
  <c r="F12" i="32"/>
  <c r="H11" i="32"/>
  <c r="G11" i="32"/>
  <c r="F11" i="32"/>
  <c r="H10" i="32"/>
  <c r="G10" i="32"/>
  <c r="F10" i="32"/>
  <c r="H9" i="32"/>
  <c r="G9" i="32"/>
  <c r="F9" i="32"/>
  <c r="H8" i="32"/>
  <c r="G8" i="32"/>
  <c r="F8" i="32"/>
  <c r="H7" i="32"/>
  <c r="G7" i="32"/>
  <c r="F7" i="32"/>
  <c r="H6" i="32"/>
  <c r="G6" i="32"/>
  <c r="F6" i="32"/>
  <c r="H5" i="32"/>
  <c r="F5" i="32"/>
  <c r="G4" i="32"/>
  <c r="GB64" i="38"/>
  <c r="GB63" i="38"/>
  <c r="D97" i="32"/>
  <c r="D96" i="32"/>
  <c r="D94" i="32"/>
  <c r="D95" i="32"/>
  <c r="B98" i="32"/>
  <c r="C97" i="32"/>
  <c r="B97" i="32"/>
  <c r="E4" i="32"/>
  <c r="E11" i="32"/>
  <c r="E5" i="32"/>
  <c r="E6" i="32"/>
  <c r="E7" i="32"/>
  <c r="E8" i="32"/>
  <c r="E9" i="32"/>
  <c r="E10" i="32"/>
  <c r="E12" i="32"/>
  <c r="E13" i="32"/>
  <c r="E14" i="32"/>
  <c r="E15" i="32"/>
  <c r="E16" i="32"/>
  <c r="E17" i="32"/>
  <c r="E18" i="32"/>
  <c r="E19" i="32"/>
  <c r="E20" i="32"/>
  <c r="E21" i="32"/>
  <c r="E22" i="32"/>
  <c r="E23" i="32"/>
  <c r="E24" i="32"/>
  <c r="E25" i="32"/>
  <c r="E26" i="32"/>
  <c r="E27" i="32"/>
  <c r="E28" i="32"/>
  <c r="E29" i="32"/>
  <c r="E30" i="32"/>
  <c r="E31" i="32"/>
  <c r="E32" i="32"/>
  <c r="E33" i="32"/>
  <c r="E34" i="32"/>
  <c r="E35" i="32"/>
  <c r="E36" i="32"/>
  <c r="E37" i="32"/>
  <c r="E38" i="32"/>
  <c r="E39" i="32"/>
  <c r="E40" i="32"/>
  <c r="E41" i="32"/>
  <c r="E42" i="32"/>
  <c r="E43" i="32"/>
  <c r="E44" i="32"/>
  <c r="E45" i="32"/>
  <c r="E46" i="32"/>
  <c r="E47" i="32"/>
  <c r="E48" i="32"/>
  <c r="E49" i="32"/>
  <c r="E50" i="32"/>
  <c r="E51" i="32"/>
  <c r="E52" i="32"/>
  <c r="E53" i="32"/>
  <c r="E54" i="32"/>
  <c r="E55" i="32"/>
  <c r="E56" i="32"/>
  <c r="E57" i="32"/>
  <c r="E58" i="32"/>
  <c r="E59" i="32"/>
  <c r="E60" i="32"/>
  <c r="E61" i="32"/>
  <c r="E62" i="32"/>
  <c r="E63" i="32"/>
  <c r="E64" i="32"/>
  <c r="E65" i="32"/>
  <c r="E66" i="32"/>
  <c r="E67" i="32"/>
  <c r="E68" i="32"/>
  <c r="E69" i="32"/>
  <c r="E70" i="32"/>
  <c r="E71" i="32"/>
  <c r="E72" i="32"/>
  <c r="E73" i="32"/>
  <c r="E74" i="32"/>
  <c r="E75" i="32"/>
  <c r="E76" i="32"/>
  <c r="E77" i="32"/>
  <c r="E78" i="32"/>
  <c r="E79" i="32"/>
  <c r="E80" i="32"/>
  <c r="E81" i="32"/>
  <c r="E82" i="32"/>
  <c r="E83" i="32"/>
  <c r="E84" i="32"/>
  <c r="E85" i="32"/>
  <c r="E86" i="32"/>
  <c r="E87" i="32"/>
  <c r="E88" i="32"/>
  <c r="E89" i="32"/>
  <c r="E90" i="32"/>
  <c r="E91" i="32"/>
  <c r="E92" i="32"/>
  <c r="E93" i="32"/>
  <c r="E94" i="32"/>
  <c r="E95" i="32"/>
  <c r="FF99" i="38"/>
  <c r="CP6" i="33"/>
  <c r="CP5" i="33"/>
  <c r="FE99" i="38" l="1"/>
  <c r="D4" i="32"/>
  <c r="FZ99" i="38"/>
  <c r="FX99" i="38"/>
  <c r="FY99" i="38"/>
  <c r="GA96" i="38"/>
  <c r="CN96" i="38"/>
  <c r="CO96" i="38"/>
  <c r="CP96" i="38"/>
  <c r="CQ96" i="38"/>
  <c r="CR96" i="38"/>
  <c r="CS96" i="38"/>
  <c r="CT96" i="38"/>
  <c r="CU96" i="38"/>
  <c r="CV96" i="38"/>
  <c r="CW96" i="38"/>
  <c r="CX96" i="38"/>
  <c r="CY96" i="38"/>
  <c r="CZ96" i="38"/>
  <c r="DA96" i="38"/>
  <c r="DB96" i="38"/>
  <c r="DC96" i="38"/>
  <c r="DD96" i="38"/>
  <c r="DE96" i="38"/>
  <c r="DF96" i="38"/>
  <c r="DG96" i="38"/>
  <c r="DH96" i="38"/>
  <c r="DI96" i="38"/>
  <c r="DJ96" i="38"/>
  <c r="DK96" i="38"/>
  <c r="DL96" i="38"/>
  <c r="DM96" i="38"/>
  <c r="DN96" i="38"/>
  <c r="DO96" i="38"/>
  <c r="DP96" i="38"/>
  <c r="DQ96" i="38"/>
  <c r="DR96" i="38"/>
  <c r="DS96" i="38"/>
  <c r="DT96" i="38"/>
  <c r="DU96" i="38"/>
  <c r="DV96" i="38"/>
  <c r="DW96" i="38"/>
  <c r="DX96" i="38"/>
  <c r="DY96" i="38"/>
  <c r="DZ96" i="38"/>
  <c r="EA96" i="38"/>
  <c r="EB96" i="38"/>
  <c r="EC96" i="38"/>
  <c r="ED96" i="38"/>
  <c r="EE96" i="38"/>
  <c r="EF96" i="38"/>
  <c r="EG96" i="38"/>
  <c r="EH96" i="38"/>
  <c r="EI96" i="38"/>
  <c r="EJ96" i="38"/>
  <c r="EK96" i="38"/>
  <c r="EL96" i="38"/>
  <c r="EM96" i="38"/>
  <c r="EN96" i="38"/>
  <c r="EO96" i="38"/>
  <c r="EP96" i="38"/>
  <c r="EQ96" i="38"/>
  <c r="ER96" i="38"/>
  <c r="ES96" i="38"/>
  <c r="ET96" i="38"/>
  <c r="EU96" i="38"/>
  <c r="EV96" i="38"/>
  <c r="EW96" i="38"/>
  <c r="EX96" i="38"/>
  <c r="EY96" i="38"/>
  <c r="EZ96" i="38"/>
  <c r="FA96" i="38"/>
  <c r="FB96" i="38"/>
  <c r="FC96" i="38"/>
  <c r="FD96" i="38"/>
  <c r="FE96" i="38"/>
  <c r="FE100" i="38" s="1"/>
  <c r="FF96" i="38"/>
  <c r="FF100" i="38" s="1"/>
  <c r="FG96" i="38"/>
  <c r="FG100" i="38" s="1"/>
  <c r="FH96" i="38"/>
  <c r="FI96" i="38"/>
  <c r="FI100" i="38" s="1"/>
  <c r="FJ96" i="38"/>
  <c r="FK96" i="38"/>
  <c r="FL96" i="38"/>
  <c r="FL100" i="38" s="1"/>
  <c r="FM96" i="38"/>
  <c r="FM100" i="38" s="1"/>
  <c r="FN96" i="38"/>
  <c r="FN100" i="38" s="1"/>
  <c r="FO96" i="38"/>
  <c r="FP96" i="38"/>
  <c r="FQ96" i="38"/>
  <c r="FQ100" i="38" s="1"/>
  <c r="FR96" i="38"/>
  <c r="FS96" i="38"/>
  <c r="FS100" i="38" s="1"/>
  <c r="FT96" i="38"/>
  <c r="FT100" i="38" s="1"/>
  <c r="FU96" i="38"/>
  <c r="FV96" i="38"/>
  <c r="FV100" i="38" s="1"/>
  <c r="FW96" i="38"/>
  <c r="FW100" i="38" s="1"/>
  <c r="FX96" i="38"/>
  <c r="FX100" i="38" s="1"/>
  <c r="FY96" i="38"/>
  <c r="FY100" i="38" s="1"/>
  <c r="FZ96" i="38"/>
  <c r="FZ100" i="38" s="1"/>
  <c r="CM96" i="38"/>
  <c r="GC95" i="38"/>
  <c r="GD95" i="38" s="1"/>
  <c r="GC93" i="38"/>
  <c r="GD93" i="38" s="1"/>
  <c r="GB95" i="38"/>
  <c r="GB96" i="38" s="1"/>
  <c r="GB93" i="38"/>
  <c r="GB83" i="38"/>
  <c r="GB84" i="38" s="1"/>
  <c r="GC86" i="38"/>
  <c r="GC84" i="38"/>
  <c r="GD84" i="38" s="1"/>
  <c r="GC82" i="38"/>
  <c r="GD82" i="38" s="1"/>
  <c r="GB73" i="38"/>
  <c r="GC73" i="38"/>
  <c r="GD73" i="38" s="1"/>
  <c r="GB53" i="38"/>
  <c r="GB43" i="38"/>
  <c r="GB44" i="38" s="1"/>
  <c r="GB33" i="38"/>
  <c r="GB34" i="38" s="1"/>
  <c r="GB23" i="38"/>
  <c r="GB14" i="38"/>
  <c r="GB13" i="38"/>
  <c r="FG99" i="38"/>
  <c r="FH99" i="38"/>
  <c r="FI99" i="38"/>
  <c r="FJ99" i="38"/>
  <c r="FK99" i="38"/>
  <c r="FL99" i="38"/>
  <c r="FM99" i="38"/>
  <c r="FN99" i="38"/>
  <c r="FO99" i="38"/>
  <c r="FP99" i="38"/>
  <c r="FQ99" i="38"/>
  <c r="FR99" i="38"/>
  <c r="FS99" i="38"/>
  <c r="FT99" i="38"/>
  <c r="FU99" i="38"/>
  <c r="FV99" i="38"/>
  <c r="FW99" i="38"/>
  <c r="FH100" i="38"/>
  <c r="FJ100" i="38"/>
  <c r="FK100" i="38"/>
  <c r="FO100" i="38"/>
  <c r="FP100" i="38"/>
  <c r="FR100" i="38"/>
  <c r="FU100" i="38"/>
  <c r="CP7" i="33"/>
  <c r="CP8" i="33"/>
  <c r="CP9" i="33"/>
  <c r="CP10" i="33"/>
  <c r="D5" i="32"/>
  <c r="D6" i="32"/>
  <c r="D7" i="32"/>
  <c r="D8" i="32"/>
  <c r="D9" i="32"/>
  <c r="D10" i="32"/>
  <c r="D11" i="32"/>
  <c r="D12" i="32"/>
  <c r="D13" i="32"/>
  <c r="D14" i="32"/>
  <c r="D15" i="32"/>
  <c r="D16" i="32"/>
  <c r="D17" i="32"/>
  <c r="D18" i="32"/>
  <c r="D19" i="32"/>
  <c r="D20" i="32"/>
  <c r="D21" i="32"/>
  <c r="D22" i="32"/>
  <c r="D23" i="32"/>
  <c r="D24" i="32"/>
  <c r="D25" i="32"/>
  <c r="D26" i="32"/>
  <c r="D27" i="32"/>
  <c r="D28" i="32"/>
  <c r="D29" i="32"/>
  <c r="D30" i="32"/>
  <c r="D31" i="32"/>
  <c r="D32" i="32"/>
  <c r="D33" i="32"/>
  <c r="D34" i="32"/>
  <c r="D35" i="32"/>
  <c r="D36" i="32"/>
  <c r="D37" i="32"/>
  <c r="D38" i="32"/>
  <c r="D39" i="32"/>
  <c r="D40" i="32"/>
  <c r="D41" i="32"/>
  <c r="D42" i="32"/>
  <c r="D43" i="32"/>
  <c r="D44" i="32"/>
  <c r="D45" i="32"/>
  <c r="D46" i="32"/>
  <c r="D47" i="32"/>
  <c r="D48" i="32"/>
  <c r="D49" i="32"/>
  <c r="D50" i="32"/>
  <c r="D51" i="32"/>
  <c r="D52" i="32"/>
  <c r="D53" i="32"/>
  <c r="D54" i="32"/>
  <c r="D55" i="32"/>
  <c r="D56" i="32"/>
  <c r="D57" i="32"/>
  <c r="D58" i="32"/>
  <c r="D59" i="32"/>
  <c r="D60" i="32"/>
  <c r="D61" i="32"/>
  <c r="D62" i="32"/>
  <c r="D63" i="32"/>
  <c r="D64" i="32"/>
  <c r="D65" i="32"/>
  <c r="D66" i="32"/>
  <c r="D67" i="32"/>
  <c r="D68" i="32"/>
  <c r="D69" i="32"/>
  <c r="D70" i="32"/>
  <c r="D71" i="32"/>
  <c r="D72" i="32"/>
  <c r="D73" i="32"/>
  <c r="D74" i="32"/>
  <c r="D75" i="32"/>
  <c r="D76" i="32"/>
  <c r="D77" i="32"/>
  <c r="D78" i="32"/>
  <c r="D79" i="32"/>
  <c r="D80" i="32"/>
  <c r="D81" i="32"/>
  <c r="D82" i="32"/>
  <c r="D83" i="32"/>
  <c r="D84" i="32"/>
  <c r="D85" i="32"/>
  <c r="D86" i="32"/>
  <c r="D87" i="32"/>
  <c r="D88" i="32"/>
  <c r="D89" i="32"/>
  <c r="D90" i="32"/>
  <c r="D91" i="32"/>
  <c r="D92" i="32"/>
  <c r="D93" i="32"/>
  <c r="BU100" i="38"/>
  <c r="CH100" i="38" s="1"/>
  <c r="BV100" i="38"/>
  <c r="BW100" i="38"/>
  <c r="BX100" i="38"/>
  <c r="BY100" i="38"/>
  <c r="BZ100" i="38"/>
  <c r="CA100" i="38"/>
  <c r="CB100" i="38"/>
  <c r="CC100" i="38"/>
  <c r="CD100" i="38"/>
  <c r="CE100" i="38"/>
  <c r="CF100" i="38"/>
  <c r="CG100" i="38"/>
  <c r="CG99" i="38"/>
  <c r="CF99" i="38"/>
  <c r="CE99" i="38"/>
  <c r="CD99" i="38"/>
  <c r="CC99" i="38"/>
  <c r="CB99" i="38"/>
  <c r="CA99" i="38"/>
  <c r="BZ99" i="38"/>
  <c r="BY99" i="38"/>
  <c r="BX99" i="38"/>
  <c r="BW99" i="38"/>
  <c r="BV99" i="38"/>
  <c r="BU99" i="38"/>
  <c r="CK87" i="38"/>
  <c r="CJ87" i="38"/>
  <c r="B5" i="38"/>
  <c r="B6" i="38" s="1"/>
  <c r="B7" i="38" s="1"/>
  <c r="B8" i="38" s="1"/>
  <c r="B9" i="38" s="1"/>
  <c r="B10" i="38" s="1"/>
  <c r="B11" i="38" s="1"/>
  <c r="B12" i="38" s="1"/>
  <c r="B13" i="38" s="1"/>
  <c r="B14" i="38" s="1"/>
  <c r="B15" i="38" s="1"/>
  <c r="B16" i="38" s="1"/>
  <c r="B17" i="38" s="1"/>
  <c r="B18" i="38" s="1"/>
  <c r="B19" i="38" s="1"/>
  <c r="B20" i="38" s="1"/>
  <c r="B21" i="38" s="1"/>
  <c r="B22" i="38" s="1"/>
  <c r="B23" i="38" s="1"/>
  <c r="B24" i="38" s="1"/>
  <c r="B25" i="38" s="1"/>
  <c r="B26" i="38" s="1"/>
  <c r="B27" i="38" s="1"/>
  <c r="B28" i="38" s="1"/>
  <c r="B29" i="38" s="1"/>
  <c r="B30" i="38" s="1"/>
  <c r="B31" i="38" s="1"/>
  <c r="B32" i="38" s="1"/>
  <c r="B33" i="38" s="1"/>
  <c r="B34" i="38" s="1"/>
  <c r="B35" i="38" s="1"/>
  <c r="B36" i="38" s="1"/>
  <c r="B37" i="38" s="1"/>
  <c r="B38" i="38" s="1"/>
  <c r="B39" i="38" s="1"/>
  <c r="B40" i="38" s="1"/>
  <c r="B41" i="38" s="1"/>
  <c r="B42" i="38" s="1"/>
  <c r="B43" i="38" s="1"/>
  <c r="B44" i="38" s="1"/>
  <c r="B45" i="38" s="1"/>
  <c r="B46" i="38" s="1"/>
  <c r="B47" i="38" s="1"/>
  <c r="B48" i="38" s="1"/>
  <c r="B49" i="38" s="1"/>
  <c r="B50" i="38" s="1"/>
  <c r="B51" i="38" s="1"/>
  <c r="B52" i="38" s="1"/>
  <c r="B53" i="38" s="1"/>
  <c r="B54" i="38" s="1"/>
  <c r="B55" i="38" s="1"/>
  <c r="B56" i="38" s="1"/>
  <c r="B57" i="38" s="1"/>
  <c r="B58" i="38" s="1"/>
  <c r="B59" i="38" s="1"/>
  <c r="B60" i="38" s="1"/>
  <c r="B61" i="38" s="1"/>
  <c r="B62" i="38" s="1"/>
  <c r="B63" i="38" s="1"/>
  <c r="B64" i="38" s="1"/>
  <c r="B65" i="38" s="1"/>
  <c r="B66" i="38" s="1"/>
  <c r="B67" i="38" s="1"/>
  <c r="B68" i="38" s="1"/>
  <c r="B69" i="38" s="1"/>
  <c r="B70" i="38" s="1"/>
  <c r="B71" i="38" s="1"/>
  <c r="B72" i="38" s="1"/>
  <c r="B73" i="38" s="1"/>
  <c r="B74" i="38" s="1"/>
  <c r="B75" i="38" s="1"/>
  <c r="B76" i="38" s="1"/>
  <c r="B77" i="38" s="1"/>
  <c r="B78" i="38" s="1"/>
  <c r="B79" i="38" s="1"/>
  <c r="B80" i="38" s="1"/>
  <c r="B81" i="38" s="1"/>
  <c r="B82" i="38" s="1"/>
  <c r="B83" i="38" s="1"/>
  <c r="B84" i="38" s="1"/>
  <c r="B85" i="38" s="1"/>
  <c r="B86" i="38" s="1"/>
  <c r="B87" i="38" s="1"/>
  <c r="GD86" i="38"/>
  <c r="CK84" i="38"/>
  <c r="CK82" i="38"/>
  <c r="GB74" i="38"/>
  <c r="CK73" i="38"/>
  <c r="CJ73" i="38"/>
  <c r="CJ63" i="38"/>
  <c r="GB54" i="38"/>
  <c r="CJ53" i="38"/>
  <c r="CJ43" i="38"/>
  <c r="CJ33" i="38"/>
  <c r="CJ23" i="38"/>
  <c r="CJ13" i="38"/>
  <c r="GB94" i="38" l="1"/>
  <c r="GA99" i="38"/>
  <c r="GB24" i="38"/>
  <c r="GA100" i="38"/>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cement content" type="6" refreshedVersion="2" background="1" saveData="1">
    <textPr sourceFile="C:\Users\Fengming Xi\Desktop\cement content.txt" space="1" consecutive="1">
      <textFields>
        <textField/>
      </textFields>
    </textPr>
  </connection>
  <connection id="2" xr16:uid="{00000000-0015-0000-FFFF-FFFF01000000}" name="cement content1" type="6" refreshedVersion="2" background="1" saveData="1">
    <textPr sourceFile="C:\Users\Fengming Xi\Desktop\cement content.txt" space="1" consecutive="1">
      <textFields>
        <textField/>
      </textFields>
    </textPr>
  </connection>
</connections>
</file>

<file path=xl/sharedStrings.xml><?xml version="1.0" encoding="utf-8"?>
<sst xmlns="http://schemas.openxmlformats.org/spreadsheetml/2006/main" count="210" uniqueCount="74">
  <si>
    <t>China</t>
  </si>
  <si>
    <t>Average</t>
  </si>
  <si>
    <t>Annual carbon uptake by cement material and region</t>
  </si>
  <si>
    <t>unit:million tons CO2</t>
  </si>
  <si>
    <t>total</t>
  </si>
  <si>
    <t>current</t>
  </si>
  <si>
    <t>historic</t>
  </si>
  <si>
    <t>all</t>
  </si>
  <si>
    <t>Concrete</t>
  </si>
  <si>
    <t>Mortar</t>
  </si>
  <si>
    <t>Loss</t>
  </si>
  <si>
    <t>CKD</t>
  </si>
  <si>
    <t>Europe</t>
  </si>
  <si>
    <t>USA</t>
  </si>
  <si>
    <t>India</t>
  </si>
  <si>
    <t>Rest of World</t>
  </si>
  <si>
    <t>World Total</t>
  </si>
  <si>
    <t>Global carbon uptake by cement material and use</t>
  </si>
  <si>
    <t>year</t>
  </si>
  <si>
    <t>concrete</t>
  </si>
  <si>
    <t>mortar</t>
  </si>
  <si>
    <t>construction loss cement</t>
  </si>
  <si>
    <t>Global carbon uptake by cement materials and region</t>
  </si>
  <si>
    <t>Rest of world</t>
  </si>
  <si>
    <t>global</t>
  </si>
  <si>
    <t>Carbon uptake from cement materials year by year</t>
  </si>
  <si>
    <t>Annual global carbon uptake by cement material and relevant lag time, 1930 to 2019</t>
  </si>
  <si>
    <t>production year = rows</t>
  </si>
  <si>
    <t xml:space="preserve">10 years earlier </t>
  </si>
  <si>
    <t xml:space="preserve">5 years earlier </t>
  </si>
  <si>
    <t>=</t>
  </si>
  <si>
    <t>Carbon emission from cement industrial process</t>
  </si>
  <si>
    <t>sum</t>
  </si>
  <si>
    <t xml:space="preserve">The United States </t>
  </si>
  <si>
    <t xml:space="preserve">China </t>
  </si>
  <si>
    <t>Europe and Central Eurasia</t>
  </si>
  <si>
    <t>Indian</t>
  </si>
  <si>
    <t xml:space="preserve">The rest of world </t>
  </si>
  <si>
    <t>world</t>
  </si>
  <si>
    <t>Regions</t>
  </si>
  <si>
    <t>Category</t>
  </si>
  <si>
    <t>Percentage</t>
  </si>
  <si>
    <t xml:space="preserve">Cumulated carbon emission </t>
  </si>
  <si>
    <t xml:space="preserve">Emission from concrete </t>
  </si>
  <si>
    <t xml:space="preserve">Emission from mortar </t>
  </si>
  <si>
    <t>Emission from construction loss cement</t>
  </si>
  <si>
    <t>Emission from CKD</t>
  </si>
  <si>
    <t>Emission percent</t>
  </si>
  <si>
    <t>The rest of world</t>
  </si>
  <si>
    <t>* It is estimated based on carbon emission from cement industrial process and cement utilization category and CKD generation rate. The CaO content in cement and cement utilization proportion are median in Monte Carlo simulation.</t>
  </si>
  <si>
    <t>Global process CO2 emissions from cement production and carbon uptake by carbonating cement materials from 1930 to 2019</t>
  </si>
  <si>
    <t>Year</t>
  </si>
  <si>
    <t>median CO2 carbon emissions from cement production (Process emission only)</t>
  </si>
  <si>
    <t>median cement CO2 uptake</t>
  </si>
  <si>
    <t>Net emissions (median)</t>
  </si>
  <si>
    <t>estimated sink (Gt C)</t>
  </si>
  <si>
    <t>SI data 1. Annual carbon uptake by cement material and region</t>
    <phoneticPr fontId="16" type="noConversion"/>
  </si>
  <si>
    <t>SI data 2. Global carbon uptake by cement material and use</t>
    <phoneticPr fontId="16" type="noConversion"/>
  </si>
  <si>
    <t>SI data 3. Global carbon uptake by cement materials and region</t>
    <phoneticPr fontId="16" type="noConversion"/>
  </si>
  <si>
    <t>SI data 4. Annual global carbon uptake by cement material and relevant lag time, 1930 to 2019</t>
    <phoneticPr fontId="16" type="noConversion"/>
  </si>
  <si>
    <t>SI data 5. Cumulative process CO2 emissions from cement production by region and category, 1930 to 2019</t>
    <phoneticPr fontId="16" type="noConversion"/>
  </si>
  <si>
    <t>SI data 6. Global process CO2 emissions from cement production and carbon uptake by carbonating cement materials from 1930 to 2019</t>
    <phoneticPr fontId="16" type="noConversion"/>
  </si>
  <si>
    <t>Supplementary Data (6 tables in total)</t>
    <phoneticPr fontId="16" type="noConversion"/>
  </si>
  <si>
    <t>Process CO2 emissions from cement production by region and category, 1930 to 2021</t>
    <phoneticPr fontId="16" type="noConversion"/>
  </si>
  <si>
    <t>Cumulative process CO2 emissions from cement production by category, 1930 to 2021*</t>
    <phoneticPr fontId="16" type="noConversion"/>
  </si>
  <si>
    <t>percent of 2021 uptake related to cement produced in years prior to 2000</t>
    <phoneticPr fontId="16" type="noConversion"/>
  </si>
  <si>
    <t>percent of 2021 uptake related to cement produced in years prior to 2010</t>
    <phoneticPr fontId="16" type="noConversion"/>
  </si>
  <si>
    <t>percent of 2021uptake related to cement produced in years prior to 2011</t>
    <phoneticPr fontId="16" type="noConversion"/>
  </si>
  <si>
    <t>percent of 2021 uptake related to cement produced in years prior to 1999</t>
    <phoneticPr fontId="16" type="noConversion"/>
  </si>
  <si>
    <t>cumulative since 1930 (Gt CO2)</t>
    <phoneticPr fontId="16" type="noConversion"/>
  </si>
  <si>
    <t>sequestrataion proportion (median)</t>
    <phoneticPr fontId="16" type="noConversion"/>
  </si>
  <si>
    <t>rate of growth of uptake (median)</t>
  </si>
  <si>
    <t>sequestrataion proportion (median)</t>
  </si>
  <si>
    <t>rate of growth of emissions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</si>
</sst>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00_);[Red]\(0.00\)"/>
    <numFmt numFmtId="177" formatCode="0.000_);[Red]\(0.000\)"/>
    <numFmt numFmtId="178" formatCode="0_);[Red]\(0\)"/>
    <numFmt numFmtId="179" formatCode="0.000"/>
    <numFmt numFmtId="180" formatCode="0.000;[Red]0.000"/>
    <numFmt numFmtId="181" formatCode="0.0%"/>
    <numFmt numFmtId="182" formatCode="0.000%"/>
    <numFmt numFmtId="183" formatCode="[&gt;0]0.0000;General"/>
    <numFmt numFmtId="184" formatCode="[&gt;0]0.00;General"/>
    <numFmt numFmtId="185" formatCode="[&gt;0]0.000;General"/>
    <numFmt numFmtId="186" formatCode="0.0000000;[Red]0.0000000"/>
  </numFmts>
  <fonts count="18" x14ac:knownFonts="1">
    <font>
      <sz val="11"/>
      <color theme="1"/>
      <name val="宋体"/>
      <charset val="134"/>
      <scheme val="minor"/>
    </font>
    <font>
      <b/>
      <sz val="11"/>
      <color theme="1"/>
      <name val="Times New Roman"/>
      <family val="1"/>
    </font>
    <font>
      <sz val="11"/>
      <color theme="1"/>
      <name val="Times New Roman"/>
      <family val="1"/>
    </font>
    <font>
      <sz val="10"/>
      <color theme="1"/>
      <name val="Times New Roman"/>
      <family val="1"/>
    </font>
    <font>
      <sz val="11"/>
      <name val="宋体"/>
      <family val="2"/>
      <scheme val="minor"/>
    </font>
    <font>
      <sz val="11"/>
      <name val="Times New Roman"/>
      <family val="1"/>
    </font>
    <font>
      <sz val="10"/>
      <name val="Times New Roman"/>
      <family val="1"/>
    </font>
    <font>
      <sz val="11"/>
      <color theme="1"/>
      <name val="宋体"/>
      <family val="2"/>
      <scheme val="minor"/>
    </font>
    <font>
      <sz val="10"/>
      <color indexed="8"/>
      <name val="Times New Roman"/>
      <family val="1"/>
    </font>
    <font>
      <sz val="11"/>
      <color theme="1"/>
      <name val="等线"/>
      <family val="3"/>
      <charset val="134"/>
    </font>
    <font>
      <b/>
      <sz val="11"/>
      <color rgb="FFFF0000"/>
      <name val="等线"/>
      <family val="3"/>
      <charset val="134"/>
    </font>
    <font>
      <sz val="11"/>
      <color rgb="FF000000"/>
      <name val="等线"/>
      <family val="3"/>
      <charset val="134"/>
    </font>
    <font>
      <b/>
      <sz val="12"/>
      <color theme="1"/>
      <name val="Times New Roman"/>
      <family val="1"/>
    </font>
    <font>
      <sz val="12"/>
      <color theme="1"/>
      <name val="Times New Roman"/>
      <family val="1"/>
    </font>
    <font>
      <sz val="11"/>
      <color rgb="FFFF0000"/>
      <name val="宋体"/>
      <family val="2"/>
      <scheme val="minor"/>
    </font>
    <font>
      <sz val="10"/>
      <name val="Arial"/>
      <family val="2"/>
    </font>
    <font>
      <sz val="9"/>
      <name val="宋体"/>
      <family val="3"/>
      <charset val="134"/>
      <scheme val="minor"/>
    </font>
    <font>
      <sz val="11"/>
      <color theme="1"/>
      <name val="宋体"/>
      <family val="3"/>
      <charset val="134"/>
      <scheme val="minor"/>
    </font>
  </fonts>
  <fills count="14">
    <fill>
      <patternFill patternType="none"/>
    </fill>
    <fill>
      <patternFill patternType="gray125"/>
    </fill>
    <fill>
      <patternFill patternType="solid">
        <fgColor rgb="FFFFFF00"/>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2" tint="-0.249977111117893"/>
        <bgColor indexed="64"/>
      </patternFill>
    </fill>
    <fill>
      <patternFill patternType="solid">
        <fgColor theme="7" tint="0.79985961485641044"/>
        <bgColor indexed="64"/>
      </patternFill>
    </fill>
    <fill>
      <patternFill patternType="solid">
        <fgColor theme="9" tint="0.79985961485641044"/>
        <bgColor indexed="64"/>
      </patternFill>
    </fill>
    <fill>
      <patternFill patternType="solid">
        <fgColor theme="9" tint="0.79989013336588644"/>
        <bgColor indexed="64"/>
      </patternFill>
    </fill>
    <fill>
      <patternFill patternType="solid">
        <fgColor theme="4" tint="0.79989013336588644"/>
        <bgColor indexed="64"/>
      </patternFill>
    </fill>
    <fill>
      <patternFill patternType="solid">
        <fgColor theme="5" tint="0.79989013336588644"/>
        <bgColor indexed="64"/>
      </patternFill>
    </fill>
    <fill>
      <patternFill patternType="solid">
        <fgColor theme="6" tint="0.79989013336588644"/>
        <bgColor indexed="64"/>
      </patternFill>
    </fill>
    <fill>
      <patternFill patternType="solid">
        <fgColor theme="7" tint="0.79989013336588644"/>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s>
  <cellStyleXfs count="7">
    <xf numFmtId="0" fontId="0" fillId="0" borderId="0"/>
    <xf numFmtId="9" fontId="7" fillId="0" borderId="0" applyFont="0" applyFill="0" applyBorder="0" applyAlignment="0" applyProtection="0">
      <alignment vertical="center"/>
    </xf>
    <xf numFmtId="0" fontId="15" fillId="0" borderId="0"/>
    <xf numFmtId="0" fontId="7" fillId="0" borderId="0">
      <alignment vertical="center"/>
    </xf>
    <xf numFmtId="9" fontId="7" fillId="0" borderId="0" applyFont="0" applyFill="0" applyBorder="0" applyAlignment="0" applyProtection="0">
      <alignment vertical="center"/>
    </xf>
    <xf numFmtId="0" fontId="7" fillId="0" borderId="0">
      <alignment vertical="center"/>
    </xf>
    <xf numFmtId="9" fontId="7" fillId="0" borderId="0" applyFont="0" applyFill="0" applyBorder="0" applyAlignment="0" applyProtection="0"/>
  </cellStyleXfs>
  <cellXfs count="113">
    <xf numFmtId="0" fontId="0" fillId="0" borderId="0" xfId="0"/>
    <xf numFmtId="0" fontId="1" fillId="0" borderId="0" xfId="0" applyFont="1"/>
    <xf numFmtId="0" fontId="2" fillId="0" borderId="0" xfId="0" applyFont="1"/>
    <xf numFmtId="0" fontId="2" fillId="0" borderId="1" xfId="0" applyFont="1" applyBorder="1"/>
    <xf numFmtId="0" fontId="3" fillId="0" borderId="1" xfId="0" applyFont="1" applyBorder="1"/>
    <xf numFmtId="0" fontId="3" fillId="0" borderId="1" xfId="0" applyFont="1" applyBorder="1" applyAlignment="1">
      <alignment vertical="center"/>
    </xf>
    <xf numFmtId="176" fontId="0" fillId="0" borderId="1" xfId="4" applyNumberFormat="1" applyFont="1" applyFill="1" applyBorder="1" applyAlignment="1"/>
    <xf numFmtId="176" fontId="0" fillId="0" borderId="1" xfId="0" applyNumberFormat="1" applyBorder="1"/>
    <xf numFmtId="0" fontId="0" fillId="0" borderId="0" xfId="0" applyAlignment="1">
      <alignment vertical="center"/>
    </xf>
    <xf numFmtId="0" fontId="4" fillId="0" borderId="0" xfId="0" applyFont="1"/>
    <xf numFmtId="0" fontId="5" fillId="0" borderId="0" xfId="0" applyFont="1"/>
    <xf numFmtId="0" fontId="3" fillId="0" borderId="1" xfId="0" applyFont="1" applyBorder="1" applyAlignment="1">
      <alignment horizontal="right" vertical="center"/>
    </xf>
    <xf numFmtId="0" fontId="3" fillId="0" borderId="1" xfId="0" applyFont="1" applyBorder="1" applyAlignment="1">
      <alignment horizontal="right" vertical="top" wrapText="1"/>
    </xf>
    <xf numFmtId="0" fontId="6" fillId="0" borderId="1" xfId="0" applyFont="1" applyBorder="1" applyAlignment="1">
      <alignment horizontal="center" vertical="top" wrapText="1"/>
    </xf>
    <xf numFmtId="0" fontId="3" fillId="0" borderId="1" xfId="0" applyFont="1" applyBorder="1" applyAlignment="1">
      <alignment horizontal="center" vertical="top" wrapText="1"/>
    </xf>
    <xf numFmtId="9" fontId="3" fillId="0" borderId="1" xfId="1" applyFont="1" applyBorder="1" applyAlignment="1">
      <alignment horizontal="right" vertical="center"/>
    </xf>
    <xf numFmtId="1" fontId="8" fillId="0" borderId="1" xfId="0" applyNumberFormat="1" applyFont="1" applyBorder="1" applyAlignment="1">
      <alignment horizontal="right"/>
    </xf>
    <xf numFmtId="0" fontId="6" fillId="0" borderId="1" xfId="0" applyFont="1" applyBorder="1" applyAlignment="1">
      <alignment horizontal="right"/>
    </xf>
    <xf numFmtId="0" fontId="6" fillId="0" borderId="0" xfId="0" applyFont="1" applyAlignment="1">
      <alignment horizontal="right"/>
    </xf>
    <xf numFmtId="177" fontId="0" fillId="0" borderId="0" xfId="0" applyNumberFormat="1"/>
    <xf numFmtId="0" fontId="2" fillId="0" borderId="0" xfId="0" applyFont="1" applyAlignment="1">
      <alignment vertical="center"/>
    </xf>
    <xf numFmtId="180" fontId="5" fillId="0" borderId="0" xfId="0" applyNumberFormat="1" applyFont="1" applyAlignment="1">
      <alignment vertical="center"/>
    </xf>
    <xf numFmtId="181" fontId="2" fillId="0" borderId="0" xfId="0" applyNumberFormat="1" applyFont="1" applyAlignment="1">
      <alignment vertical="center"/>
    </xf>
    <xf numFmtId="180" fontId="2" fillId="0" borderId="0" xfId="0" applyNumberFormat="1" applyFont="1" applyAlignment="1">
      <alignment vertical="center"/>
    </xf>
    <xf numFmtId="9" fontId="2" fillId="0" borderId="0" xfId="1" applyFont="1" applyFill="1" applyAlignment="1">
      <alignment vertical="center"/>
    </xf>
    <xf numFmtId="176" fontId="0" fillId="0" borderId="0" xfId="0" applyNumberFormat="1"/>
    <xf numFmtId="0" fontId="2" fillId="0" borderId="2" xfId="0" applyFont="1" applyBorder="1"/>
    <xf numFmtId="0" fontId="2" fillId="0" borderId="1" xfId="0" applyFont="1" applyBorder="1" applyAlignment="1">
      <alignment horizontal="center"/>
    </xf>
    <xf numFmtId="0" fontId="2" fillId="0" borderId="1" xfId="0" applyFont="1" applyBorder="1" applyAlignment="1">
      <alignment horizontal="center" vertical="center" wrapText="1"/>
    </xf>
    <xf numFmtId="2" fontId="2" fillId="0" borderId="1" xfId="0" applyNumberFormat="1" applyFont="1" applyBorder="1"/>
    <xf numFmtId="181" fontId="2" fillId="0" borderId="1" xfId="1" applyNumberFormat="1" applyFont="1" applyFill="1" applyBorder="1" applyAlignment="1"/>
    <xf numFmtId="182" fontId="2" fillId="0" borderId="1" xfId="0" applyNumberFormat="1" applyFont="1" applyBorder="1"/>
    <xf numFmtId="181" fontId="2" fillId="0" borderId="0" xfId="1" applyNumberFormat="1" applyFont="1" applyFill="1" applyBorder="1" applyAlignment="1"/>
    <xf numFmtId="2" fontId="2" fillId="0" borderId="0" xfId="0" applyNumberFormat="1" applyFont="1"/>
    <xf numFmtId="182" fontId="2" fillId="0" borderId="0" xfId="0" applyNumberFormat="1" applyFont="1"/>
    <xf numFmtId="0" fontId="9" fillId="0" borderId="0" xfId="0" applyFont="1" applyAlignment="1">
      <alignment vertical="center"/>
    </xf>
    <xf numFmtId="181" fontId="2" fillId="0" borderId="0" xfId="1" applyNumberFormat="1" applyFont="1" applyAlignment="1">
      <alignment vertical="center"/>
    </xf>
    <xf numFmtId="9" fontId="9" fillId="0" borderId="0" xfId="1" applyFont="1" applyAlignment="1">
      <alignment vertical="center"/>
    </xf>
    <xf numFmtId="9" fontId="9" fillId="0" borderId="0" xfId="0" applyNumberFormat="1" applyFont="1" applyAlignment="1">
      <alignment vertical="center"/>
    </xf>
    <xf numFmtId="181" fontId="9" fillId="0" borderId="0" xfId="1" applyNumberFormat="1" applyFont="1" applyAlignment="1">
      <alignment vertical="center"/>
    </xf>
    <xf numFmtId="9" fontId="9" fillId="2" borderId="0" xfId="1" applyFont="1" applyFill="1" applyAlignment="1">
      <alignment vertical="center"/>
    </xf>
    <xf numFmtId="181" fontId="10" fillId="2" borderId="0" xfId="0" applyNumberFormat="1" applyFont="1" applyFill="1" applyAlignment="1">
      <alignment vertical="center"/>
    </xf>
    <xf numFmtId="0" fontId="9" fillId="0" borderId="0" xfId="0" applyFont="1"/>
    <xf numFmtId="0" fontId="1" fillId="0" borderId="0" xfId="0" applyFont="1" applyAlignment="1">
      <alignment horizontal="left"/>
    </xf>
    <xf numFmtId="0" fontId="2" fillId="0" borderId="0" xfId="0" applyFont="1" applyAlignment="1">
      <alignment wrapText="1"/>
    </xf>
    <xf numFmtId="183" fontId="2" fillId="0" borderId="0" xfId="0" applyNumberFormat="1" applyFont="1" applyAlignment="1">
      <alignment vertical="center"/>
    </xf>
    <xf numFmtId="181" fontId="2" fillId="0" borderId="0" xfId="1" applyNumberFormat="1" applyFont="1" applyAlignment="1"/>
    <xf numFmtId="179" fontId="9" fillId="0" borderId="0" xfId="0" applyNumberFormat="1" applyFont="1" applyAlignment="1">
      <alignment vertical="center"/>
    </xf>
    <xf numFmtId="185" fontId="9" fillId="0" borderId="0" xfId="0" applyNumberFormat="1" applyFont="1" applyAlignment="1">
      <alignment vertical="center"/>
    </xf>
    <xf numFmtId="179" fontId="9" fillId="0" borderId="0" xfId="0" applyNumberFormat="1" applyFont="1"/>
    <xf numFmtId="185" fontId="9" fillId="0" borderId="0" xfId="0" applyNumberFormat="1" applyFont="1"/>
    <xf numFmtId="0" fontId="1" fillId="0" borderId="0" xfId="0" applyFont="1" applyAlignment="1">
      <alignment horizontal="left" vertical="top"/>
    </xf>
    <xf numFmtId="179" fontId="2" fillId="0" borderId="0" xfId="0" applyNumberFormat="1" applyFont="1" applyAlignment="1">
      <alignment vertical="center"/>
    </xf>
    <xf numFmtId="185" fontId="11" fillId="0" borderId="0" xfId="0" applyNumberFormat="1" applyFont="1" applyAlignment="1">
      <alignment vertical="center"/>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0" fillId="9" borderId="0" xfId="0" applyFill="1"/>
    <xf numFmtId="0" fontId="12" fillId="0" borderId="0" xfId="0" applyFont="1"/>
    <xf numFmtId="0" fontId="13" fillId="0" borderId="0" xfId="0" applyFont="1"/>
    <xf numFmtId="184" fontId="2" fillId="3" borderId="1" xfId="0" applyNumberFormat="1" applyFont="1" applyFill="1" applyBorder="1"/>
    <xf numFmtId="177" fontId="2" fillId="3" borderId="1" xfId="0" applyNumberFormat="1" applyFont="1" applyFill="1" applyBorder="1"/>
    <xf numFmtId="184" fontId="2" fillId="4" borderId="1" xfId="0" applyNumberFormat="1" applyFont="1" applyFill="1" applyBorder="1"/>
    <xf numFmtId="177" fontId="2" fillId="4" borderId="1" xfId="0" applyNumberFormat="1" applyFont="1" applyFill="1" applyBorder="1"/>
    <xf numFmtId="184" fontId="2" fillId="5" borderId="1" xfId="0" applyNumberFormat="1" applyFont="1" applyFill="1" applyBorder="1"/>
    <xf numFmtId="177" fontId="2" fillId="5" borderId="1" xfId="0" applyNumberFormat="1" applyFont="1" applyFill="1" applyBorder="1"/>
    <xf numFmtId="184" fontId="2" fillId="6" borderId="1" xfId="0" applyNumberFormat="1" applyFont="1" applyFill="1" applyBorder="1"/>
    <xf numFmtId="177" fontId="2" fillId="6" borderId="1" xfId="0" applyNumberFormat="1" applyFont="1" applyFill="1" applyBorder="1"/>
    <xf numFmtId="184" fontId="2" fillId="7" borderId="1" xfId="0" applyNumberFormat="1" applyFont="1" applyFill="1" applyBorder="1"/>
    <xf numFmtId="177" fontId="2" fillId="7" borderId="1" xfId="0" applyNumberFormat="1" applyFont="1" applyFill="1" applyBorder="1"/>
    <xf numFmtId="177" fontId="2" fillId="10" borderId="1" xfId="0" applyNumberFormat="1" applyFont="1" applyFill="1" applyBorder="1"/>
    <xf numFmtId="177" fontId="2" fillId="11" borderId="1" xfId="0" applyNumberFormat="1" applyFont="1" applyFill="1" applyBorder="1"/>
    <xf numFmtId="177" fontId="2" fillId="12" borderId="1" xfId="0" applyNumberFormat="1" applyFont="1" applyFill="1" applyBorder="1"/>
    <xf numFmtId="177" fontId="2" fillId="13" borderId="1" xfId="0" applyNumberFormat="1" applyFont="1" applyFill="1" applyBorder="1"/>
    <xf numFmtId="184" fontId="2" fillId="8" borderId="1" xfId="0" applyNumberFormat="1" applyFont="1" applyFill="1" applyBorder="1"/>
    <xf numFmtId="177" fontId="2" fillId="8" borderId="1" xfId="0" applyNumberFormat="1" applyFont="1" applyFill="1" applyBorder="1"/>
    <xf numFmtId="178" fontId="2" fillId="8" borderId="1" xfId="0" applyNumberFormat="1" applyFont="1" applyFill="1" applyBorder="1"/>
    <xf numFmtId="184" fontId="2" fillId="9" borderId="1" xfId="0" applyNumberFormat="1" applyFont="1" applyFill="1" applyBorder="1"/>
    <xf numFmtId="177" fontId="2" fillId="9" borderId="1" xfId="0" applyNumberFormat="1" applyFont="1" applyFill="1" applyBorder="1"/>
    <xf numFmtId="0" fontId="14" fillId="0" borderId="0" xfId="0" applyFont="1"/>
    <xf numFmtId="9" fontId="2" fillId="2" borderId="0" xfId="1" applyFont="1" applyFill="1" applyAlignment="1">
      <alignment vertical="center"/>
    </xf>
    <xf numFmtId="177" fontId="0" fillId="0" borderId="3" xfId="0" applyNumberFormat="1" applyBorder="1"/>
    <xf numFmtId="0" fontId="0" fillId="0" borderId="1" xfId="0" applyBorder="1" applyAlignment="1">
      <alignment vertical="center"/>
    </xf>
    <xf numFmtId="2" fontId="0" fillId="0" borderId="0" xfId="0" applyNumberFormat="1"/>
    <xf numFmtId="2" fontId="0" fillId="0" borderId="1" xfId="0" applyNumberFormat="1" applyBorder="1"/>
    <xf numFmtId="10" fontId="0" fillId="0" borderId="0" xfId="1" applyNumberFormat="1" applyFont="1" applyAlignment="1"/>
    <xf numFmtId="2" fontId="17" fillId="0" borderId="0" xfId="0" applyNumberFormat="1" applyFont="1"/>
    <xf numFmtId="0" fontId="0" fillId="0" borderId="1" xfId="0" applyBorder="1"/>
    <xf numFmtId="0" fontId="2" fillId="0" borderId="0" xfId="0" applyFont="1" applyAlignment="1">
      <alignment horizontal="right"/>
    </xf>
    <xf numFmtId="0" fontId="2" fillId="0" borderId="0" xfId="0" applyFont="1" applyFill="1" applyBorder="1"/>
    <xf numFmtId="185" fontId="2" fillId="0" borderId="0" xfId="0" applyNumberFormat="1" applyFont="1" applyAlignment="1">
      <alignment vertical="center"/>
    </xf>
    <xf numFmtId="186" fontId="2" fillId="0" borderId="0" xfId="1" applyNumberFormat="1" applyFont="1" applyAlignment="1"/>
    <xf numFmtId="186" fontId="2" fillId="0" borderId="0" xfId="1" applyNumberFormat="1" applyFont="1" applyFill="1" applyBorder="1" applyAlignment="1">
      <alignment vertical="center"/>
    </xf>
    <xf numFmtId="186" fontId="0" fillId="0" borderId="0" xfId="0" applyNumberFormat="1"/>
    <xf numFmtId="10" fontId="3" fillId="0" borderId="1" xfId="1" applyNumberFormat="1" applyFont="1" applyBorder="1" applyAlignment="1">
      <alignment horizontal="right" vertical="center"/>
    </xf>
    <xf numFmtId="184" fontId="2" fillId="8" borderId="1" xfId="0" applyNumberFormat="1" applyFont="1" applyFill="1" applyBorder="1" applyAlignment="1">
      <alignment horizontal="center" vertical="center"/>
    </xf>
    <xf numFmtId="184" fontId="2" fillId="7" borderId="1" xfId="0" applyNumberFormat="1" applyFont="1" applyFill="1" applyBorder="1" applyAlignment="1">
      <alignment horizontal="center" vertical="center"/>
    </xf>
    <xf numFmtId="184" fontId="2" fillId="6" borderId="1" xfId="0" applyNumberFormat="1" applyFont="1" applyFill="1" applyBorder="1" applyAlignment="1">
      <alignment horizontal="center" vertical="center"/>
    </xf>
    <xf numFmtId="184" fontId="2" fillId="8" borderId="1" xfId="0" applyNumberFormat="1" applyFont="1" applyFill="1" applyBorder="1" applyAlignment="1">
      <alignment horizontal="center" vertical="center" wrapText="1"/>
    </xf>
    <xf numFmtId="184" fontId="2" fillId="3" borderId="1" xfId="0" applyNumberFormat="1" applyFont="1" applyFill="1" applyBorder="1" applyAlignment="1">
      <alignment horizontal="center" vertical="center" wrapText="1"/>
    </xf>
    <xf numFmtId="184" fontId="2" fillId="4" borderId="1" xfId="0" applyNumberFormat="1" applyFont="1" applyFill="1" applyBorder="1" applyAlignment="1">
      <alignment horizontal="center" vertical="center" wrapText="1"/>
    </xf>
    <xf numFmtId="184" fontId="2" fillId="5" borderId="1" xfId="0" applyNumberFormat="1" applyFont="1" applyFill="1" applyBorder="1" applyAlignment="1">
      <alignment horizontal="center" vertical="center" wrapText="1"/>
    </xf>
    <xf numFmtId="184" fontId="2" fillId="3" borderId="1" xfId="0" applyNumberFormat="1" applyFont="1" applyFill="1" applyBorder="1" applyAlignment="1">
      <alignment horizontal="center" vertical="center"/>
    </xf>
    <xf numFmtId="184" fontId="2" fillId="4" borderId="1" xfId="0" applyNumberFormat="1" applyFont="1" applyFill="1" applyBorder="1" applyAlignment="1">
      <alignment horizontal="center" vertical="center"/>
    </xf>
    <xf numFmtId="184" fontId="2" fillId="5" borderId="1" xfId="0" applyNumberFormat="1" applyFont="1" applyFill="1" applyBorder="1" applyAlignment="1">
      <alignment horizontal="center" vertical="center"/>
    </xf>
    <xf numFmtId="184" fontId="2" fillId="6" borderId="1" xfId="0" applyNumberFormat="1" applyFont="1" applyFill="1" applyBorder="1" applyAlignment="1">
      <alignment horizontal="center" vertical="center" wrapText="1"/>
    </xf>
    <xf numFmtId="184" fontId="2" fillId="7" borderId="1" xfId="0" applyNumberFormat="1" applyFont="1" applyFill="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vertical="center"/>
    </xf>
    <xf numFmtId="181" fontId="3" fillId="0" borderId="1" xfId="1" applyNumberFormat="1" applyFont="1" applyBorder="1" applyAlignment="1">
      <alignment horizontal="right" vertical="center"/>
    </xf>
  </cellXfs>
  <cellStyles count="7">
    <cellStyle name="百分比" xfId="1" builtinId="5"/>
    <cellStyle name="百分比 2" xfId="6" xr:uid="{00000000-0005-0000-0000-000001000000}"/>
    <cellStyle name="百分比 3" xfId="4" xr:uid="{00000000-0005-0000-0000-000002000000}"/>
    <cellStyle name="常规" xfId="0" builtinId="0"/>
    <cellStyle name="常规 2" xfId="3" xr:uid="{00000000-0005-0000-0000-000004000000}"/>
    <cellStyle name="常规 3" xfId="2" xr:uid="{00000000-0005-0000-0000-000005000000}"/>
    <cellStyle name="常规 4" xfId="5" xr:uid="{00000000-0005-0000-0000-000006000000}"/>
  </cellStyles>
  <dxfs count="0"/>
  <tableStyles count="0" defaultTableStyle="TableStyleMedium2" defaultPivotStyle="PivotStyleMedium9"/>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'[2]Fig 1c'!$B$2</c:f>
              <c:strCache>
                <c:ptCount val="1"/>
                <c:pt idx="0">
                  <c:v>#REF!</c:v>
                </c:pt>
              </c:strCache>
            </c:strRef>
          </c:tx>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[1]Sheet2!$A$2:$CG$2</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00-F41F-9344-B4CA-E481D79EBFF7}"/>
            </c:ext>
          </c:extLst>
        </c:ser>
        <c:ser>
          <c:idx val="1"/>
          <c:order val="1"/>
          <c:tx>
            <c:strRef>
              <c:f>1931</c:f>
              <c:strCache>
                <c:ptCount val="1"/>
                <c:pt idx="0">
                  <c:v>1931</c:v>
                </c:pt>
              </c:strCache>
            </c:strRef>
          </c:tx>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[1]Sheet2!$A$3:$CG$3</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01-F41F-9344-B4CA-E481D79EBFF7}"/>
            </c:ext>
          </c:extLst>
        </c:ser>
        <c:ser>
          <c:idx val="2"/>
          <c:order val="2"/>
          <c:tx>
            <c:strRef>
              <c:f>1932</c:f>
              <c:strCache>
                <c:ptCount val="1"/>
                <c:pt idx="0">
                  <c:v>1932</c:v>
                </c:pt>
              </c:strCache>
            </c:strRef>
          </c:tx>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[1]Sheet2!$A$4:$CG$4</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02-F41F-9344-B4CA-E481D79EBFF7}"/>
            </c:ext>
          </c:extLst>
        </c:ser>
        <c:ser>
          <c:idx val="3"/>
          <c:order val="3"/>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[1]Sheet2!$A$5:$CG$5</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03-F41F-9344-B4CA-E481D79EBFF7}"/>
            </c:ext>
          </c:extLst>
        </c:ser>
        <c:ser>
          <c:idx val="4"/>
          <c:order val="4"/>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[1]Sheet2!$A$6:$CG$6</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04-F41F-9344-B4CA-E481D79EBFF7}"/>
            </c:ext>
          </c:extLst>
        </c:ser>
        <c:ser>
          <c:idx val="5"/>
          <c:order val="5"/>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[1]Sheet2!$A$7:$CG$7</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05-F41F-9344-B4CA-E481D79EBFF7}"/>
            </c:ext>
          </c:extLst>
        </c:ser>
        <c:ser>
          <c:idx val="6"/>
          <c:order val="6"/>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[1]Sheet2!$A$8:$CG$8</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06-F41F-9344-B4CA-E481D79EBFF7}"/>
            </c:ext>
          </c:extLst>
        </c:ser>
        <c:ser>
          <c:idx val="7"/>
          <c:order val="7"/>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[1]Sheet2!$A$9:$CG$9</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07-F41F-9344-B4CA-E481D79EBFF7}"/>
            </c:ext>
          </c:extLst>
        </c:ser>
        <c:ser>
          <c:idx val="8"/>
          <c:order val="8"/>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[1]Sheet2!$A$10:$CG$10</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08-F41F-9344-B4CA-E481D79EBFF7}"/>
            </c:ext>
          </c:extLst>
        </c:ser>
        <c:ser>
          <c:idx val="9"/>
          <c:order val="9"/>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[1]Sheet2!$A$11:$CG$11</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09-F41F-9344-B4CA-E481D79EBFF7}"/>
            </c:ext>
          </c:extLst>
        </c:ser>
        <c:ser>
          <c:idx val="10"/>
          <c:order val="10"/>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[1]Sheet2!$A$12:$CG$12</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0A-F41F-9344-B4CA-E481D79EBFF7}"/>
            </c:ext>
          </c:extLst>
        </c:ser>
        <c:ser>
          <c:idx val="11"/>
          <c:order val="11"/>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[1]Sheet2!$A$13:$CG$13</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0B-F41F-9344-B4CA-E481D79EBFF7}"/>
            </c:ext>
          </c:extLst>
        </c:ser>
        <c:ser>
          <c:idx val="12"/>
          <c:order val="12"/>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[1]Sheet2!$A$14:$CG$14</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0C-F41F-9344-B4CA-E481D79EBFF7}"/>
            </c:ext>
          </c:extLst>
        </c:ser>
        <c:ser>
          <c:idx val="13"/>
          <c:order val="13"/>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[1]Sheet2!$A$15:$CG$15</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0D-F41F-9344-B4CA-E481D79EBFF7}"/>
            </c:ext>
          </c:extLst>
        </c:ser>
        <c:ser>
          <c:idx val="14"/>
          <c:order val="14"/>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[1]Sheet2!$A$16:$CG$16</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0E-F41F-9344-B4CA-E481D79EBFF7}"/>
            </c:ext>
          </c:extLst>
        </c:ser>
        <c:ser>
          <c:idx val="15"/>
          <c:order val="15"/>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[1]Sheet2!$A$17:$CG$17</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0F-F41F-9344-B4CA-E481D79EBFF7}"/>
            </c:ext>
          </c:extLst>
        </c:ser>
        <c:ser>
          <c:idx val="16"/>
          <c:order val="16"/>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[1]Sheet2!$A$18:$CG$18</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10-F41F-9344-B4CA-E481D79EBFF7}"/>
            </c:ext>
          </c:extLst>
        </c:ser>
        <c:ser>
          <c:idx val="17"/>
          <c:order val="17"/>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[1]Sheet2!$A$19:$CG$19</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11-F41F-9344-B4CA-E481D79EBFF7}"/>
            </c:ext>
          </c:extLst>
        </c:ser>
        <c:ser>
          <c:idx val="18"/>
          <c:order val="18"/>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[1]Sheet2!$A$20:$CG$20</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12-F41F-9344-B4CA-E481D79EBFF7}"/>
            </c:ext>
          </c:extLst>
        </c:ser>
        <c:ser>
          <c:idx val="19"/>
          <c:order val="19"/>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[1]Sheet2!$A$21:$CG$21</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13-F41F-9344-B4CA-E481D79EBFF7}"/>
            </c:ext>
          </c:extLst>
        </c:ser>
        <c:ser>
          <c:idx val="20"/>
          <c:order val="20"/>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[1]Sheet2!$A$22:$CG$22</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14-F41F-9344-B4CA-E481D79EBFF7}"/>
            </c:ext>
          </c:extLst>
        </c:ser>
        <c:ser>
          <c:idx val="21"/>
          <c:order val="21"/>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[1]Sheet2!$A$23:$CG$23</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15-F41F-9344-B4CA-E481D79EBFF7}"/>
            </c:ext>
          </c:extLst>
        </c:ser>
        <c:ser>
          <c:idx val="22"/>
          <c:order val="22"/>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[1]Sheet2!$A$24:$CG$24</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16-F41F-9344-B4CA-E481D79EBFF7}"/>
            </c:ext>
          </c:extLst>
        </c:ser>
        <c:ser>
          <c:idx val="23"/>
          <c:order val="23"/>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[1]Sheet2!$A$25:$CG$25</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17-F41F-9344-B4CA-E481D79EBFF7}"/>
            </c:ext>
          </c:extLst>
        </c:ser>
        <c:ser>
          <c:idx val="24"/>
          <c:order val="24"/>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[1]Sheet2!$A$26:$CG$26</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18-F41F-9344-B4CA-E481D79EBFF7}"/>
            </c:ext>
          </c:extLst>
        </c:ser>
        <c:ser>
          <c:idx val="25"/>
          <c:order val="25"/>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[1]Sheet2!$A$27:$CG$27</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19-F41F-9344-B4CA-E481D79EBFF7}"/>
            </c:ext>
          </c:extLst>
        </c:ser>
        <c:ser>
          <c:idx val="26"/>
          <c:order val="26"/>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[1]Sheet2!$A$28:$CG$28</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1A-F41F-9344-B4CA-E481D79EBFF7}"/>
            </c:ext>
          </c:extLst>
        </c:ser>
        <c:ser>
          <c:idx val="27"/>
          <c:order val="27"/>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[1]Sheet2!$A$29:$CG$29</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1B-F41F-9344-B4CA-E481D79EBFF7}"/>
            </c:ext>
          </c:extLst>
        </c:ser>
        <c:ser>
          <c:idx val="28"/>
          <c:order val="28"/>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[1]Sheet2!$A$30:$CG$30</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1C-F41F-9344-B4CA-E481D79EBFF7}"/>
            </c:ext>
          </c:extLst>
        </c:ser>
        <c:ser>
          <c:idx val="29"/>
          <c:order val="29"/>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[1]Sheet2!$A$31:$CG$31</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1D-F41F-9344-B4CA-E481D79EBFF7}"/>
            </c:ext>
          </c:extLst>
        </c:ser>
        <c:ser>
          <c:idx val="30"/>
          <c:order val="30"/>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[1]Sheet2!$A$32:$CG$32</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1E-F41F-9344-B4CA-E481D79EBFF7}"/>
            </c:ext>
          </c:extLst>
        </c:ser>
        <c:ser>
          <c:idx val="31"/>
          <c:order val="31"/>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[1]Sheet2!$A$33:$CG$33</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1F-F41F-9344-B4CA-E481D79EBFF7}"/>
            </c:ext>
          </c:extLst>
        </c:ser>
        <c:ser>
          <c:idx val="32"/>
          <c:order val="32"/>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[1]Sheet2!$A$34:$CG$34</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20-F41F-9344-B4CA-E481D79EBFF7}"/>
            </c:ext>
          </c:extLst>
        </c:ser>
        <c:ser>
          <c:idx val="33"/>
          <c:order val="33"/>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[1]Sheet2!$A$35:$CG$35</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21-F41F-9344-B4CA-E481D79EBFF7}"/>
            </c:ext>
          </c:extLst>
        </c:ser>
        <c:ser>
          <c:idx val="34"/>
          <c:order val="34"/>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[1]Sheet2!$A$36:$CG$36</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22-F41F-9344-B4CA-E481D79EBFF7}"/>
            </c:ext>
          </c:extLst>
        </c:ser>
        <c:ser>
          <c:idx val="35"/>
          <c:order val="35"/>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[1]Sheet2!$A$37:$CG$37</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23-F41F-9344-B4CA-E481D79EBFF7}"/>
            </c:ext>
          </c:extLst>
        </c:ser>
        <c:ser>
          <c:idx val="36"/>
          <c:order val="36"/>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[1]Sheet2!$A$38:$CG$38</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24-F41F-9344-B4CA-E481D79EBFF7}"/>
            </c:ext>
          </c:extLst>
        </c:ser>
        <c:ser>
          <c:idx val="37"/>
          <c:order val="37"/>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[1]Sheet2!$A$39:$CG$39</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25-F41F-9344-B4CA-E481D79EBFF7}"/>
            </c:ext>
          </c:extLst>
        </c:ser>
        <c:ser>
          <c:idx val="38"/>
          <c:order val="38"/>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[1]Sheet2!$A$40:$CG$40</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26-F41F-9344-B4CA-E481D79EBFF7}"/>
            </c:ext>
          </c:extLst>
        </c:ser>
        <c:ser>
          <c:idx val="39"/>
          <c:order val="39"/>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[1]Sheet2!$A$41:$CG$41</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27-F41F-9344-B4CA-E481D79EBFF7}"/>
            </c:ext>
          </c:extLst>
        </c:ser>
        <c:ser>
          <c:idx val="40"/>
          <c:order val="40"/>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[1]Sheet2!$A$42:$CG$42</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28-F41F-9344-B4CA-E481D79EBFF7}"/>
            </c:ext>
          </c:extLst>
        </c:ser>
        <c:ser>
          <c:idx val="41"/>
          <c:order val="41"/>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[1]Sheet2!$A$43:$CG$43</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29-F41F-9344-B4CA-E481D79EBFF7}"/>
            </c:ext>
          </c:extLst>
        </c:ser>
        <c:ser>
          <c:idx val="42"/>
          <c:order val="42"/>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[1]Sheet2!$A$44:$CG$44</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2A-F41F-9344-B4CA-E481D79EBFF7}"/>
            </c:ext>
          </c:extLst>
        </c:ser>
        <c:ser>
          <c:idx val="43"/>
          <c:order val="43"/>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[1]Sheet2!$A$45:$CG$45</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2B-F41F-9344-B4CA-E481D79EBFF7}"/>
            </c:ext>
          </c:extLst>
        </c:ser>
        <c:ser>
          <c:idx val="44"/>
          <c:order val="44"/>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[1]Sheet2!$A$46:$CG$46</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2C-F41F-9344-B4CA-E481D79EBFF7}"/>
            </c:ext>
          </c:extLst>
        </c:ser>
        <c:ser>
          <c:idx val="45"/>
          <c:order val="45"/>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[1]Sheet2!$A$47:$CG$47</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2D-F41F-9344-B4CA-E481D79EBFF7}"/>
            </c:ext>
          </c:extLst>
        </c:ser>
        <c:ser>
          <c:idx val="46"/>
          <c:order val="46"/>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[1]Sheet2!$A$48:$CG$48</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2E-F41F-9344-B4CA-E481D79EBFF7}"/>
            </c:ext>
          </c:extLst>
        </c:ser>
        <c:ser>
          <c:idx val="47"/>
          <c:order val="47"/>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[1]Sheet2!$A$49:$CG$49</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2F-F41F-9344-B4CA-E481D79EBFF7}"/>
            </c:ext>
          </c:extLst>
        </c:ser>
        <c:ser>
          <c:idx val="48"/>
          <c:order val="48"/>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[1]Sheet2!$A$50:$CG$50</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30-F41F-9344-B4CA-E481D79EBFF7}"/>
            </c:ext>
          </c:extLst>
        </c:ser>
        <c:ser>
          <c:idx val="49"/>
          <c:order val="49"/>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[1]Sheet2!$A$51:$CG$51</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31-F41F-9344-B4CA-E481D79EBFF7}"/>
            </c:ext>
          </c:extLst>
        </c:ser>
        <c:ser>
          <c:idx val="50"/>
          <c:order val="50"/>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[1]Sheet2!$A$52:$CG$52</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32-F41F-9344-B4CA-E481D79EBFF7}"/>
            </c:ext>
          </c:extLst>
        </c:ser>
        <c:ser>
          <c:idx val="51"/>
          <c:order val="51"/>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[1]Sheet2!$A$53:$CG$53</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33-F41F-9344-B4CA-E481D79EBFF7}"/>
            </c:ext>
          </c:extLst>
        </c:ser>
        <c:ser>
          <c:idx val="52"/>
          <c:order val="52"/>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[1]Sheet2!$A$54:$CG$54</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34-F41F-9344-B4CA-E481D79EBFF7}"/>
            </c:ext>
          </c:extLst>
        </c:ser>
        <c:ser>
          <c:idx val="53"/>
          <c:order val="53"/>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[1]Sheet2!$A$55:$CG$55</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35-F41F-9344-B4CA-E481D79EBFF7}"/>
            </c:ext>
          </c:extLst>
        </c:ser>
        <c:ser>
          <c:idx val="54"/>
          <c:order val="54"/>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[1]Sheet2!$A$56:$CG$56</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36-F41F-9344-B4CA-E481D79EBFF7}"/>
            </c:ext>
          </c:extLst>
        </c:ser>
        <c:ser>
          <c:idx val="55"/>
          <c:order val="55"/>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[1]Sheet2!$A$57:$CG$57</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37-F41F-9344-B4CA-E481D79EBFF7}"/>
            </c:ext>
          </c:extLst>
        </c:ser>
        <c:ser>
          <c:idx val="56"/>
          <c:order val="56"/>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[1]Sheet2!$A$58:$CG$58</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38-F41F-9344-B4CA-E481D79EBFF7}"/>
            </c:ext>
          </c:extLst>
        </c:ser>
        <c:ser>
          <c:idx val="57"/>
          <c:order val="57"/>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[1]Sheet2!$A$59:$CG$59</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39-F41F-9344-B4CA-E481D79EBFF7}"/>
            </c:ext>
          </c:extLst>
        </c:ser>
        <c:ser>
          <c:idx val="58"/>
          <c:order val="58"/>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[1]Sheet2!$A$60:$CG$60</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3A-F41F-9344-B4CA-E481D79EBFF7}"/>
            </c:ext>
          </c:extLst>
        </c:ser>
        <c:ser>
          <c:idx val="59"/>
          <c:order val="59"/>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[1]Sheet2!$A$61:$CG$61</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3B-F41F-9344-B4CA-E481D79EBFF7}"/>
            </c:ext>
          </c:extLst>
        </c:ser>
        <c:ser>
          <c:idx val="60"/>
          <c:order val="60"/>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[1]Sheet2!$A$62:$CG$62</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3C-F41F-9344-B4CA-E481D79EBFF7}"/>
            </c:ext>
          </c:extLst>
        </c:ser>
        <c:ser>
          <c:idx val="61"/>
          <c:order val="61"/>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[1]Sheet2!$A$63:$CG$63</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3D-F41F-9344-B4CA-E481D79EBFF7}"/>
            </c:ext>
          </c:extLst>
        </c:ser>
        <c:ser>
          <c:idx val="62"/>
          <c:order val="62"/>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[1]Sheet2!$A$64:$CG$64</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3E-F41F-9344-B4CA-E481D79EBFF7}"/>
            </c:ext>
          </c:extLst>
        </c:ser>
        <c:ser>
          <c:idx val="63"/>
          <c:order val="63"/>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[1]Sheet2!$A$65:$CG$65</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3F-F41F-9344-B4CA-E481D79EBFF7}"/>
            </c:ext>
          </c:extLst>
        </c:ser>
        <c:ser>
          <c:idx val="64"/>
          <c:order val="64"/>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[1]Sheet2!$A$66:$CG$66</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40-F41F-9344-B4CA-E481D79EBFF7}"/>
            </c:ext>
          </c:extLst>
        </c:ser>
        <c:ser>
          <c:idx val="65"/>
          <c:order val="65"/>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[1]Sheet2!$A$67:$CG$67</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41-F41F-9344-B4CA-E481D79EBFF7}"/>
            </c:ext>
          </c:extLst>
        </c:ser>
        <c:ser>
          <c:idx val="66"/>
          <c:order val="66"/>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[1]Sheet2!$A$68:$CG$68</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42-F41F-9344-B4CA-E481D79EBFF7}"/>
            </c:ext>
          </c:extLst>
        </c:ser>
        <c:ser>
          <c:idx val="67"/>
          <c:order val="67"/>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[1]Sheet2!$A$69:$CG$69</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43-F41F-9344-B4CA-E481D79EBFF7}"/>
            </c:ext>
          </c:extLst>
        </c:ser>
        <c:ser>
          <c:idx val="68"/>
          <c:order val="68"/>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[1]Sheet2!$A$70:$CG$70</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44-F41F-9344-B4CA-E481D79EBFF7}"/>
            </c:ext>
          </c:extLst>
        </c:ser>
        <c:ser>
          <c:idx val="69"/>
          <c:order val="69"/>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[1]Sheet2!$A$71:$CG$71</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45-F41F-9344-B4CA-E481D79EBFF7}"/>
            </c:ext>
          </c:extLst>
        </c:ser>
        <c:ser>
          <c:idx val="70"/>
          <c:order val="70"/>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[1]Sheet2!$A$72:$CG$72</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46-F41F-9344-B4CA-E481D79EBFF7}"/>
            </c:ext>
          </c:extLst>
        </c:ser>
        <c:ser>
          <c:idx val="71"/>
          <c:order val="71"/>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[1]Sheet2!$A$73:$CG$73</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47-F41F-9344-B4CA-E481D79EBFF7}"/>
            </c:ext>
          </c:extLst>
        </c:ser>
        <c:ser>
          <c:idx val="72"/>
          <c:order val="72"/>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[1]Sheet2!$A$74:$CG$74</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48-F41F-9344-B4CA-E481D79EBFF7}"/>
            </c:ext>
          </c:extLst>
        </c:ser>
        <c:ser>
          <c:idx val="73"/>
          <c:order val="73"/>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[1]Sheet2!$A$75:$CG$75</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49-F41F-9344-B4CA-E481D79EBFF7}"/>
            </c:ext>
          </c:extLst>
        </c:ser>
        <c:ser>
          <c:idx val="74"/>
          <c:order val="74"/>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[1]Sheet2!$A$76:$CG$76</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4A-F41F-9344-B4CA-E481D79EBFF7}"/>
            </c:ext>
          </c:extLst>
        </c:ser>
        <c:ser>
          <c:idx val="75"/>
          <c:order val="75"/>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[1]Sheet2!$A$77:$CG$77</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4B-F41F-9344-B4CA-E481D79EBFF7}"/>
            </c:ext>
          </c:extLst>
        </c:ser>
        <c:ser>
          <c:idx val="76"/>
          <c:order val="76"/>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[1]Sheet2!$A$78:$CG$78</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4C-F41F-9344-B4CA-E481D79EBFF7}"/>
            </c:ext>
          </c:extLst>
        </c:ser>
        <c:ser>
          <c:idx val="77"/>
          <c:order val="77"/>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[1]Sheet2!$A$79:$CG$79</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4D-F41F-9344-B4CA-E481D79EBFF7}"/>
            </c:ext>
          </c:extLst>
        </c:ser>
        <c:ser>
          <c:idx val="78"/>
          <c:order val="78"/>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[1]Sheet2!$A$80:$CG$80</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4E-F41F-9344-B4CA-E481D79EBFF7}"/>
            </c:ext>
          </c:extLst>
        </c:ser>
        <c:ser>
          <c:idx val="79"/>
          <c:order val="79"/>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[1]Sheet2!$A$81:$CG$81</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4F-F41F-9344-B4CA-E481D79EBFF7}"/>
            </c:ext>
          </c:extLst>
        </c:ser>
        <c:ser>
          <c:idx val="80"/>
          <c:order val="80"/>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[1]Sheet2!$A$82:$CG$82</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50-F41F-9344-B4CA-E481D79EBFF7}"/>
            </c:ext>
          </c:extLst>
        </c:ser>
        <c:ser>
          <c:idx val="81"/>
          <c:order val="81"/>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[1]Sheet2!$A$83:$CG$83</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51-F41F-9344-B4CA-E481D79EBFF7}"/>
            </c:ext>
          </c:extLst>
        </c:ser>
        <c:ser>
          <c:idx val="82"/>
          <c:order val="82"/>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[1]Sheet2!$A$84:$CG$84</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52-F41F-9344-B4CA-E481D79EBFF7}"/>
            </c:ext>
          </c:extLst>
        </c:ser>
        <c:ser>
          <c:idx val="83"/>
          <c:order val="83"/>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[1]Sheet2!$A$85:$CG$85</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53-F41F-9344-B4CA-E481D79EBFF7}"/>
            </c:ext>
          </c:extLst>
        </c:ser>
        <c:ser>
          <c:idx val="84"/>
          <c:order val="84"/>
          <c:invertIfNegative val="0"/>
          <c:cat>
            <c:numRef>
              <c:f>[1]Sheet2!$B$1:$CG$1</c:f>
              <c:numCache>
                <c:formatCode>General</c:formatCode>
                <c:ptCount val="8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numCache>
            </c:numRef>
          </c:cat>
          <c:val>
            <c:numRef>
              <c:f>[1]Sheet2!$A$86:$CG$86</c:f>
              <c:numCache>
                <c:formatCode>General</c:formatCode>
                <c:ptCount val="8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numCache>
            </c:numRef>
          </c:val>
          <c:extLst>
            <c:ext xmlns:c16="http://schemas.microsoft.com/office/drawing/2014/chart" uri="{C3380CC4-5D6E-409C-BE32-E72D297353CC}">
              <c16:uniqueId val="{00000054-F41F-9344-B4CA-E481D79EBFF7}"/>
            </c:ext>
          </c:extLst>
        </c:ser>
        <c:dLbls>
          <c:showLegendKey val="0"/>
          <c:showVal val="0"/>
          <c:showCatName val="0"/>
          <c:showSerName val="0"/>
          <c:showPercent val="0"/>
          <c:showBubbleSize val="0"/>
        </c:dLbls>
        <c:gapWidth val="0"/>
        <c:overlap val="100"/>
        <c:axId val="235555328"/>
        <c:axId val="170239104"/>
      </c:barChart>
      <c:catAx>
        <c:axId val="235555328"/>
        <c:scaling>
          <c:orientation val="minMax"/>
        </c:scaling>
        <c:delete val="0"/>
        <c:axPos val="b"/>
        <c:numFmt formatCode="General" sourceLinked="1"/>
        <c:majorTickMark val="out"/>
        <c:minorTickMark val="none"/>
        <c:tickLblPos val="nextTo"/>
        <c:txPr>
          <a:bodyPr rot="-60000000" spcFirstLastPara="0" vertOverflow="ellipsis" vert="horz" wrap="square" anchor="ctr" anchorCtr="1"/>
          <a:lstStyle/>
          <a:p>
            <a:pPr>
              <a:defRPr lang="zh-CN" sz="1000" b="0" i="0" u="none" strike="noStrike" kern="1200" baseline="0">
                <a:solidFill>
                  <a:schemeClr val="tx1"/>
                </a:solidFill>
                <a:latin typeface="+mn-lt"/>
                <a:ea typeface="+mn-ea"/>
                <a:cs typeface="+mn-cs"/>
              </a:defRPr>
            </a:pPr>
            <a:endParaRPr lang="zh-CN"/>
          </a:p>
        </c:txPr>
        <c:crossAx val="170239104"/>
        <c:crosses val="autoZero"/>
        <c:auto val="1"/>
        <c:lblAlgn val="ctr"/>
        <c:lblOffset val="100"/>
        <c:noMultiLvlLbl val="0"/>
      </c:catAx>
      <c:valAx>
        <c:axId val="170239104"/>
        <c:scaling>
          <c:orientation val="minMax"/>
        </c:scaling>
        <c:delete val="0"/>
        <c:axPos val="l"/>
        <c:majorGridlines/>
        <c:numFmt formatCode="General" sourceLinked="1"/>
        <c:majorTickMark val="out"/>
        <c:minorTickMark val="none"/>
        <c:tickLblPos val="nextTo"/>
        <c:txPr>
          <a:bodyPr rot="-60000000" spcFirstLastPara="0" vertOverflow="ellipsis" vert="horz" wrap="square" anchor="ctr" anchorCtr="1"/>
          <a:lstStyle/>
          <a:p>
            <a:pPr>
              <a:defRPr lang="zh-CN" sz="1000" b="0" i="0" u="none" strike="noStrike" kern="1200" baseline="0">
                <a:solidFill>
                  <a:schemeClr val="tx1"/>
                </a:solidFill>
                <a:latin typeface="+mn-lt"/>
                <a:ea typeface="+mn-ea"/>
                <a:cs typeface="+mn-cs"/>
              </a:defRPr>
            </a:pPr>
            <a:endParaRPr lang="zh-CN"/>
          </a:p>
        </c:txPr>
        <c:crossAx val="235555328"/>
        <c:crosses val="autoZero"/>
        <c:crossBetween val="between"/>
      </c:valAx>
    </c:plotArea>
    <c:legend>
      <c:legendPos val="r"/>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endParaRPr lang="zh-CN"/>
        </a:p>
      </c:txPr>
    </c:legend>
    <c:plotVisOnly val="1"/>
    <c:dispBlanksAs val="gap"/>
    <c:showDLblsOverMax val="0"/>
  </c:chart>
  <c:txPr>
    <a:bodyPr/>
    <a:lstStyle/>
    <a:p>
      <a:pPr>
        <a:defRPr lang="zh-CN"/>
      </a:pPr>
      <a:endParaRPr lang="zh-CN"/>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38100</xdr:colOff>
      <xdr:row>6</xdr:row>
      <xdr:rowOff>0</xdr:rowOff>
    </xdr:from>
    <xdr:to>
      <xdr:col>10</xdr:col>
      <xdr:colOff>285750</xdr:colOff>
      <xdr:row>28</xdr:row>
      <xdr:rowOff>152400</xdr:rowOff>
    </xdr:to>
    <xdr:graphicFrame macro="">
      <xdr:nvGraphicFramePr>
        <xdr:cNvPr id="2" name="图表 1">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GREENFLASH\global%20carb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dministrator\Downloads\Cement%20Calcs%20(Fig%20Prep)1202%20update-X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Fig 1c"/>
    </sheetNames>
    <sheetDataSet>
      <sheetData sheetId="0" refreshError="1"/>
      <sheetData sheetId="1"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21"/>
  <sheetViews>
    <sheetView workbookViewId="0">
      <selection activeCell="A7" sqref="A7"/>
    </sheetView>
  </sheetViews>
  <sheetFormatPr defaultColWidth="9" defaultRowHeight="14.4" x14ac:dyDescent="0.25"/>
  <cols>
    <col min="1" max="1" width="73.796875" customWidth="1"/>
  </cols>
  <sheetData>
    <row r="1" spans="1:46" ht="15" x14ac:dyDescent="0.3">
      <c r="A1" s="2" t="s">
        <v>62</v>
      </c>
    </row>
    <row r="2" spans="1:46" ht="15" x14ac:dyDescent="0.3">
      <c r="A2" s="2" t="s">
        <v>56</v>
      </c>
    </row>
    <row r="3" spans="1:46" ht="15" x14ac:dyDescent="0.3">
      <c r="A3" s="2" t="s">
        <v>57</v>
      </c>
    </row>
    <row r="4" spans="1:46" ht="15" x14ac:dyDescent="0.3">
      <c r="A4" s="2" t="s">
        <v>58</v>
      </c>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c r="AI4" s="82"/>
      <c r="AJ4" s="82"/>
      <c r="AK4" s="82"/>
      <c r="AL4" s="82"/>
      <c r="AM4" s="82"/>
      <c r="AN4" s="82"/>
      <c r="AO4" s="82"/>
      <c r="AP4" s="82"/>
      <c r="AQ4" s="82"/>
      <c r="AR4" s="82"/>
      <c r="AS4" s="82"/>
      <c r="AT4" s="82"/>
    </row>
    <row r="5" spans="1:46" ht="15" x14ac:dyDescent="0.3">
      <c r="A5" s="2" t="s">
        <v>59</v>
      </c>
    </row>
    <row r="6" spans="1:46" ht="15" x14ac:dyDescent="0.3">
      <c r="A6" s="10" t="s">
        <v>60</v>
      </c>
    </row>
    <row r="7" spans="1:46" ht="15" x14ac:dyDescent="0.3">
      <c r="A7" s="10" t="s">
        <v>61</v>
      </c>
    </row>
    <row r="8" spans="1:46" ht="15" x14ac:dyDescent="0.3">
      <c r="A8" s="2"/>
    </row>
    <row r="19" spans="2:2" x14ac:dyDescent="0.25">
      <c r="B19" s="82"/>
    </row>
    <row r="21" spans="2:2" x14ac:dyDescent="0.25">
      <c r="B21" s="82"/>
    </row>
  </sheetData>
  <phoneticPr fontId="16" type="noConversion"/>
  <pageMargins left="0.69930555555555596" right="0.69930555555555596"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Q96"/>
  <sheetViews>
    <sheetView topLeftCell="A29" zoomScale="80" zoomScaleNormal="80" workbookViewId="0">
      <selection activeCell="D34" sqref="D34:CQ36"/>
    </sheetView>
  </sheetViews>
  <sheetFormatPr defaultColWidth="9" defaultRowHeight="14.4" x14ac:dyDescent="0.25"/>
  <cols>
    <col min="3" max="3" width="14.296875" customWidth="1"/>
    <col min="4" max="87" width="9.19921875" customWidth="1"/>
    <col min="94" max="94" width="10.296875" customWidth="1"/>
  </cols>
  <sheetData>
    <row r="1" spans="1:95" ht="15.55" x14ac:dyDescent="0.3">
      <c r="A1" s="61" t="s">
        <v>2</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row>
    <row r="2" spans="1:95" ht="15.55" x14ac:dyDescent="0.3">
      <c r="A2" s="62" t="s">
        <v>3</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row>
    <row r="3" spans="1:95" ht="15" x14ac:dyDescent="0.3">
      <c r="A3" s="3"/>
      <c r="B3" s="3"/>
      <c r="C3" s="3"/>
      <c r="D3" s="3">
        <v>1930</v>
      </c>
      <c r="E3" s="3">
        <v>1931</v>
      </c>
      <c r="F3" s="3">
        <v>1932</v>
      </c>
      <c r="G3" s="3">
        <v>1933</v>
      </c>
      <c r="H3" s="3">
        <v>1934</v>
      </c>
      <c r="I3" s="3">
        <v>1935</v>
      </c>
      <c r="J3" s="3">
        <v>1936</v>
      </c>
      <c r="K3" s="3">
        <v>1937</v>
      </c>
      <c r="L3" s="3">
        <v>1938</v>
      </c>
      <c r="M3" s="3">
        <v>1939</v>
      </c>
      <c r="N3" s="3">
        <v>1940</v>
      </c>
      <c r="O3" s="3">
        <v>1941</v>
      </c>
      <c r="P3" s="3">
        <v>1942</v>
      </c>
      <c r="Q3" s="3">
        <v>1943</v>
      </c>
      <c r="R3" s="3">
        <v>1944</v>
      </c>
      <c r="S3" s="3">
        <v>1945</v>
      </c>
      <c r="T3" s="3">
        <v>1946</v>
      </c>
      <c r="U3" s="3">
        <v>1947</v>
      </c>
      <c r="V3" s="3">
        <v>1948</v>
      </c>
      <c r="W3" s="3">
        <v>1949</v>
      </c>
      <c r="X3" s="3">
        <v>1950</v>
      </c>
      <c r="Y3" s="3">
        <v>1951</v>
      </c>
      <c r="Z3" s="3">
        <v>1952</v>
      </c>
      <c r="AA3" s="3">
        <v>1953</v>
      </c>
      <c r="AB3" s="3">
        <v>1954</v>
      </c>
      <c r="AC3" s="3">
        <v>1955</v>
      </c>
      <c r="AD3" s="3">
        <v>1956</v>
      </c>
      <c r="AE3" s="3">
        <v>1957</v>
      </c>
      <c r="AF3" s="3">
        <v>1958</v>
      </c>
      <c r="AG3" s="3">
        <v>1959</v>
      </c>
      <c r="AH3" s="3">
        <v>1960</v>
      </c>
      <c r="AI3" s="3">
        <v>1961</v>
      </c>
      <c r="AJ3" s="3">
        <v>1962</v>
      </c>
      <c r="AK3" s="3">
        <v>1963</v>
      </c>
      <c r="AL3" s="3">
        <v>1964</v>
      </c>
      <c r="AM3" s="3">
        <v>1965</v>
      </c>
      <c r="AN3" s="3">
        <v>1966</v>
      </c>
      <c r="AO3" s="3">
        <v>1967</v>
      </c>
      <c r="AP3" s="3">
        <v>1968</v>
      </c>
      <c r="AQ3" s="3">
        <v>1969</v>
      </c>
      <c r="AR3" s="3">
        <v>1970</v>
      </c>
      <c r="AS3" s="3">
        <v>1971</v>
      </c>
      <c r="AT3" s="3">
        <v>1972</v>
      </c>
      <c r="AU3" s="3">
        <v>1973</v>
      </c>
      <c r="AV3" s="3">
        <v>1974</v>
      </c>
      <c r="AW3" s="3">
        <v>1975</v>
      </c>
      <c r="AX3" s="3">
        <v>1976</v>
      </c>
      <c r="AY3" s="3">
        <v>1977</v>
      </c>
      <c r="AZ3" s="3">
        <v>1978</v>
      </c>
      <c r="BA3" s="3">
        <v>1979</v>
      </c>
      <c r="BB3" s="3">
        <v>1980</v>
      </c>
      <c r="BC3" s="3">
        <v>1981</v>
      </c>
      <c r="BD3" s="3">
        <v>1982</v>
      </c>
      <c r="BE3" s="3">
        <v>1983</v>
      </c>
      <c r="BF3" s="3">
        <v>1984</v>
      </c>
      <c r="BG3" s="3">
        <v>1985</v>
      </c>
      <c r="BH3" s="3">
        <v>1986</v>
      </c>
      <c r="BI3" s="3">
        <v>1987</v>
      </c>
      <c r="BJ3" s="3">
        <v>1988</v>
      </c>
      <c r="BK3" s="3">
        <v>1989</v>
      </c>
      <c r="BL3" s="3">
        <v>1990</v>
      </c>
      <c r="BM3" s="3">
        <v>1991</v>
      </c>
      <c r="BN3" s="3">
        <v>1992</v>
      </c>
      <c r="BO3" s="3">
        <v>1993</v>
      </c>
      <c r="BP3" s="3">
        <v>1994</v>
      </c>
      <c r="BQ3" s="3">
        <v>1995</v>
      </c>
      <c r="BR3" s="3">
        <v>1996</v>
      </c>
      <c r="BS3" s="3">
        <v>1997</v>
      </c>
      <c r="BT3" s="3">
        <v>1998</v>
      </c>
      <c r="BU3" s="3">
        <v>1999</v>
      </c>
      <c r="BV3" s="3">
        <v>2000</v>
      </c>
      <c r="BW3" s="3">
        <v>2001</v>
      </c>
      <c r="BX3" s="3">
        <v>2002</v>
      </c>
      <c r="BY3" s="3">
        <v>2003</v>
      </c>
      <c r="BZ3" s="3">
        <v>2004</v>
      </c>
      <c r="CA3" s="3">
        <v>2005</v>
      </c>
      <c r="CB3" s="3">
        <v>2006</v>
      </c>
      <c r="CC3" s="3">
        <v>2007</v>
      </c>
      <c r="CD3" s="3">
        <v>2008</v>
      </c>
      <c r="CE3" s="3">
        <v>2009</v>
      </c>
      <c r="CF3" s="3">
        <v>2010</v>
      </c>
      <c r="CG3" s="3">
        <v>2011</v>
      </c>
      <c r="CH3" s="3">
        <v>2012</v>
      </c>
      <c r="CI3" s="3">
        <v>2013</v>
      </c>
      <c r="CJ3" s="3">
        <v>2014</v>
      </c>
      <c r="CK3" s="3">
        <v>2015</v>
      </c>
      <c r="CL3" s="3">
        <v>2016</v>
      </c>
      <c r="CM3" s="3">
        <v>2017</v>
      </c>
      <c r="CN3" s="3">
        <v>2018</v>
      </c>
      <c r="CO3" s="3">
        <v>2019</v>
      </c>
      <c r="CP3" s="3">
        <v>2020</v>
      </c>
      <c r="CQ3" s="3">
        <v>2021</v>
      </c>
    </row>
    <row r="4" spans="1:95" s="54" customFormat="1" ht="15" x14ac:dyDescent="0.3">
      <c r="A4" s="105" t="s">
        <v>0</v>
      </c>
      <c r="B4" s="102" t="s">
        <v>4</v>
      </c>
      <c r="C4" s="63" t="s">
        <v>5</v>
      </c>
      <c r="D4" s="64">
        <v>7.0829639689021173E-2</v>
      </c>
      <c r="E4" s="64">
        <v>7.4918295241570135E-2</v>
      </c>
      <c r="F4" s="64">
        <v>3.011267523261589E-2</v>
      </c>
      <c r="G4" s="64">
        <v>4.2345949545866089E-2</v>
      </c>
      <c r="H4" s="64">
        <v>3.5915638688901248E-2</v>
      </c>
      <c r="I4" s="64">
        <v>3.1837880584484522E-2</v>
      </c>
      <c r="J4" s="64">
        <v>7.0576582576443503E-2</v>
      </c>
      <c r="K4" s="64">
        <v>0.12546948013589954</v>
      </c>
      <c r="L4" s="64">
        <v>0.12923356453997656</v>
      </c>
      <c r="M4" s="64">
        <v>0.21016137922763176</v>
      </c>
      <c r="N4" s="64">
        <v>0.22780552487174263</v>
      </c>
      <c r="O4" s="64">
        <v>0.18649469853699771</v>
      </c>
      <c r="P4" s="64">
        <v>0.24654752846704264</v>
      </c>
      <c r="Q4" s="64">
        <v>0.24125381426325887</v>
      </c>
      <c r="R4" s="64">
        <v>0.18473655744659342</v>
      </c>
      <c r="S4" s="64">
        <v>6.6655661322196635E-2</v>
      </c>
      <c r="T4" s="64">
        <v>3.263100453579356E-2</v>
      </c>
      <c r="U4" s="64">
        <v>9.5465336003601228E-2</v>
      </c>
      <c r="V4" s="64">
        <v>0.11998019037995399</v>
      </c>
      <c r="W4" s="64">
        <v>0.19102728350690704</v>
      </c>
      <c r="X4" s="64">
        <v>6.7439845573046012E-2</v>
      </c>
      <c r="Y4" s="64">
        <v>0.20329307950940848</v>
      </c>
      <c r="Z4" s="64">
        <v>0.3209890729095925</v>
      </c>
      <c r="AA4" s="64">
        <v>0.60854178405776882</v>
      </c>
      <c r="AB4" s="64">
        <v>0.72144969045371798</v>
      </c>
      <c r="AC4" s="64">
        <v>0.70577472405996622</v>
      </c>
      <c r="AD4" s="64">
        <v>1.0072102126114828</v>
      </c>
      <c r="AE4" s="64">
        <v>1.0675829074078951</v>
      </c>
      <c r="AF4" s="64">
        <v>1.4586010963905969</v>
      </c>
      <c r="AG4" s="64">
        <v>1.9244097393612341</v>
      </c>
      <c r="AH4" s="64">
        <v>2.1173241721798988</v>
      </c>
      <c r="AI4" s="64">
        <v>1.5683793593256776</v>
      </c>
      <c r="AJ4" s="64">
        <v>1.4115494481199324</v>
      </c>
      <c r="AK4" s="64">
        <v>1.5683793593256776</v>
      </c>
      <c r="AL4" s="64">
        <v>1.6468076894732544</v>
      </c>
      <c r="AM4" s="64">
        <v>1.7412052259980839</v>
      </c>
      <c r="AN4" s="64">
        <v>1.7452978366776817</v>
      </c>
      <c r="AO4" s="64">
        <v>1.2780447428789514</v>
      </c>
      <c r="AP4" s="64">
        <v>1.4515660858759947</v>
      </c>
      <c r="AQ4" s="64">
        <v>1.6076202734888749</v>
      </c>
      <c r="AR4" s="64">
        <v>1.6045915406139784</v>
      </c>
      <c r="AS4" s="64">
        <v>1.9211000670205476</v>
      </c>
      <c r="AT4" s="64">
        <v>2.230496042271914</v>
      </c>
      <c r="AU4" s="64">
        <v>3.9204381967483379</v>
      </c>
      <c r="AV4" s="64">
        <v>3.9204381967483379</v>
      </c>
      <c r="AW4" s="64">
        <v>4.7085088647449185</v>
      </c>
      <c r="AX4" s="64">
        <v>9.1034964745684572</v>
      </c>
      <c r="AY4" s="64">
        <v>10.34662816547498</v>
      </c>
      <c r="AZ4" s="64">
        <v>12.026897250380323</v>
      </c>
      <c r="BA4" s="64">
        <v>13.453532761091104</v>
      </c>
      <c r="BB4" s="64">
        <v>14.968932910218825</v>
      </c>
      <c r="BC4" s="64">
        <v>13.171591233298825</v>
      </c>
      <c r="BD4" s="64">
        <v>14.751004342823384</v>
      </c>
      <c r="BE4" s="64">
        <v>16.974103331893886</v>
      </c>
      <c r="BF4" s="64">
        <v>18.985959551654833</v>
      </c>
      <c r="BG4" s="64">
        <v>22.347635729650364</v>
      </c>
      <c r="BH4" s="64">
        <v>25.320682112525535</v>
      </c>
      <c r="BI4" s="64">
        <v>28.165702574607078</v>
      </c>
      <c r="BJ4" s="64">
        <v>31.864229175313053</v>
      </c>
      <c r="BK4" s="64">
        <v>32.433233267729356</v>
      </c>
      <c r="BL4" s="64">
        <v>22.34085665088719</v>
      </c>
      <c r="BM4" s="64">
        <v>27.80401512685123</v>
      </c>
      <c r="BN4" s="64">
        <v>33.71270856157215</v>
      </c>
      <c r="BO4" s="64">
        <v>40.667683923295449</v>
      </c>
      <c r="BP4" s="64">
        <v>46.138760530879203</v>
      </c>
      <c r="BQ4" s="64">
        <v>48.524315406646416</v>
      </c>
      <c r="BR4" s="64">
        <v>53.589617753634883</v>
      </c>
      <c r="BS4" s="64">
        <v>56.45844435209375</v>
      </c>
      <c r="BT4" s="73">
        <v>58.982809563306482</v>
      </c>
      <c r="BU4" s="64">
        <v>62.980710781265401</v>
      </c>
      <c r="BV4" s="64">
        <v>63.690438028139546</v>
      </c>
      <c r="BW4" s="64">
        <v>72.566875132937881</v>
      </c>
      <c r="BX4" s="64">
        <v>79.171065049445247</v>
      </c>
      <c r="BY4" s="64">
        <v>93.58418349634637</v>
      </c>
      <c r="BZ4" s="64">
        <v>104.97711108676877</v>
      </c>
      <c r="CA4" s="64">
        <v>113.01379405101977</v>
      </c>
      <c r="CB4" s="64">
        <v>134.10503095557837</v>
      </c>
      <c r="CC4" s="64">
        <v>156.96922273744283</v>
      </c>
      <c r="CD4" s="64">
        <v>170.74923209124984</v>
      </c>
      <c r="CE4" s="64">
        <v>188.99554125139244</v>
      </c>
      <c r="CF4" s="64">
        <v>209.05172745691871</v>
      </c>
      <c r="CG4" s="64">
        <v>218.36339073959337</v>
      </c>
      <c r="CH4" s="64">
        <v>229.5395211163268</v>
      </c>
      <c r="CI4" s="64">
        <v>241.42962082521717</v>
      </c>
      <c r="CJ4" s="64">
        <v>247.97600469989428</v>
      </c>
      <c r="CK4" s="64">
        <v>242.27234881649721</v>
      </c>
      <c r="CL4" s="64">
        <v>242.61438418337903</v>
      </c>
      <c r="CM4" s="64">
        <v>244.03917919645403</v>
      </c>
      <c r="CN4" s="64">
        <v>250.32551886326931</v>
      </c>
      <c r="CO4" s="64">
        <v>265.32093462427002</v>
      </c>
      <c r="CP4" s="64">
        <v>273.25532842748652</v>
      </c>
      <c r="CQ4" s="64">
        <v>271.36110171582612</v>
      </c>
    </row>
    <row r="5" spans="1:95" s="54" customFormat="1" ht="15" x14ac:dyDescent="0.3">
      <c r="A5" s="105"/>
      <c r="B5" s="102"/>
      <c r="C5" s="63" t="s">
        <v>6</v>
      </c>
      <c r="D5" s="64">
        <v>0</v>
      </c>
      <c r="E5" s="64">
        <v>9.2114470014904026E-3</v>
      </c>
      <c r="F5" s="64">
        <v>1.3441269635669932E-2</v>
      </c>
      <c r="G5" s="64">
        <v>1.0578132427573141E-2</v>
      </c>
      <c r="H5" s="64">
        <v>1.2264448786849624E-2</v>
      </c>
      <c r="I5" s="64">
        <v>1.2436898847068036E-2</v>
      </c>
      <c r="J5" s="64">
        <v>1.2484923536379408E-2</v>
      </c>
      <c r="K5" s="64">
        <v>1.7907573219879042E-2</v>
      </c>
      <c r="L5" s="64">
        <v>2.7500032334265095E-2</v>
      </c>
      <c r="M5" s="64">
        <v>3.2806504793959218E-2</v>
      </c>
      <c r="N5" s="64">
        <v>4.7352797818591003E-2</v>
      </c>
      <c r="O5" s="64">
        <v>5.7304646963008771E-2</v>
      </c>
      <c r="P5" s="64">
        <v>5.9043652630811794E-2</v>
      </c>
      <c r="Q5" s="64">
        <v>7.0746506135638043E-2</v>
      </c>
      <c r="R5" s="64">
        <v>7.6965158540547002E-2</v>
      </c>
      <c r="S5" s="64">
        <v>7.5233212844277003E-2</v>
      </c>
      <c r="T5" s="64">
        <v>6.2014345373844239E-2</v>
      </c>
      <c r="U5" s="64">
        <v>5.3925374240565357E-2</v>
      </c>
      <c r="V5" s="64">
        <v>5.8303853864595287E-2</v>
      </c>
      <c r="W5" s="64">
        <v>6.2208535716551633E-2</v>
      </c>
      <c r="X5" s="64">
        <v>7.3277227044137319E-2</v>
      </c>
      <c r="Y5" s="64">
        <v>6.2436552745950308E-2</v>
      </c>
      <c r="Z5" s="64">
        <v>7.7811441477845911E-2</v>
      </c>
      <c r="AA5" s="64">
        <v>9.902126463619787E-2</v>
      </c>
      <c r="AB5" s="64">
        <v>0.14711593428589964</v>
      </c>
      <c r="AC5" s="64">
        <v>0.18527978424202773</v>
      </c>
      <c r="AD5" s="64">
        <v>0.20759176786487599</v>
      </c>
      <c r="AE5" s="64">
        <v>0.26611718937629369</v>
      </c>
      <c r="AF5" s="64">
        <v>0.3067201152736565</v>
      </c>
      <c r="AG5" s="64">
        <v>0.38775921837639582</v>
      </c>
      <c r="AH5" s="64">
        <v>0.49483285521923071</v>
      </c>
      <c r="AI5" s="64">
        <v>0.58283249526742265</v>
      </c>
      <c r="AJ5" s="64">
        <v>0.57361693606656283</v>
      </c>
      <c r="AK5" s="64">
        <v>0.57786857203400932</v>
      </c>
      <c r="AL5" s="64">
        <v>0.61637610037221835</v>
      </c>
      <c r="AM5" s="64">
        <v>0.6545112111996263</v>
      </c>
      <c r="AN5" s="64">
        <v>0.69684717887455383</v>
      </c>
      <c r="AO5" s="64">
        <v>0.73001415916557089</v>
      </c>
      <c r="AP5" s="64">
        <v>0.69927127012234958</v>
      </c>
      <c r="AQ5" s="64">
        <v>0.72550473680385785</v>
      </c>
      <c r="AR5" s="64">
        <v>0.7632044401392577</v>
      </c>
      <c r="AS5" s="64">
        <v>0.78782981004372599</v>
      </c>
      <c r="AT5" s="64">
        <v>0.85144993826691362</v>
      </c>
      <c r="AU5" s="64">
        <v>0.9293885820248966</v>
      </c>
      <c r="AV5" s="64">
        <v>1.1978763464517699</v>
      </c>
      <c r="AW5" s="64">
        <v>1.3277841502590828</v>
      </c>
      <c r="AX5" s="64">
        <v>1.5334062519865519</v>
      </c>
      <c r="AY5" s="64">
        <v>2.2350239502463012</v>
      </c>
      <c r="AZ5" s="64">
        <v>2.7363463194594839</v>
      </c>
      <c r="BA5" s="64">
        <v>3.2884912875891921</v>
      </c>
      <c r="BB5" s="64">
        <v>3.8407169319626213</v>
      </c>
      <c r="BC5" s="64">
        <v>4.4230757667322091</v>
      </c>
      <c r="BD5" s="64">
        <v>4.5996798424427485</v>
      </c>
      <c r="BE5" s="64">
        <v>5.0666331353291731</v>
      </c>
      <c r="BF5" s="64">
        <v>5.688315726977077</v>
      </c>
      <c r="BG5" s="64">
        <v>6.3636399593421373</v>
      </c>
      <c r="BH5" s="64">
        <v>7.266386565870139</v>
      </c>
      <c r="BI5" s="64">
        <v>8.2345153379959264</v>
      </c>
      <c r="BJ5" s="64">
        <v>9.2587907082051295</v>
      </c>
      <c r="BK5" s="64">
        <v>10.452733010722163</v>
      </c>
      <c r="BL5" s="64">
        <v>11.338684851445265</v>
      </c>
      <c r="BM5" s="64">
        <v>10.730152328319594</v>
      </c>
      <c r="BN5" s="64">
        <v>11.577234836949636</v>
      </c>
      <c r="BO5" s="64">
        <v>12.852238283264199</v>
      </c>
      <c r="BP5" s="64">
        <v>14.548086112944972</v>
      </c>
      <c r="BQ5" s="64">
        <v>16.249627761435029</v>
      </c>
      <c r="BR5" s="64">
        <v>17.741877901479555</v>
      </c>
      <c r="BS5" s="64">
        <v>19.566122950735163</v>
      </c>
      <c r="BT5" s="73">
        <v>21.183878181791407</v>
      </c>
      <c r="BU5" s="64">
        <v>22.763865253756606</v>
      </c>
      <c r="BV5" s="64">
        <v>24.484855242374927</v>
      </c>
      <c r="BW5" s="64">
        <v>25.900233915795951</v>
      </c>
      <c r="BX5" s="64">
        <v>28.233971857896279</v>
      </c>
      <c r="BY5" s="64">
        <v>30.664960607773665</v>
      </c>
      <c r="BZ5" s="64">
        <v>34.300985394083042</v>
      </c>
      <c r="CA5" s="64">
        <v>37.929434956645537</v>
      </c>
      <c r="CB5" s="64">
        <v>41.64757656360996</v>
      </c>
      <c r="CC5" s="64">
        <v>46.87332474063291</v>
      </c>
      <c r="CD5" s="64">
        <v>53.182192390379782</v>
      </c>
      <c r="CE5" s="64">
        <v>59.031124478538317</v>
      </c>
      <c r="CF5" s="64">
        <v>65.587793542062997</v>
      </c>
      <c r="CG5" s="64">
        <v>72.770594860345085</v>
      </c>
      <c r="CH5" s="64">
        <v>79.031527629794255</v>
      </c>
      <c r="CI5" s="64">
        <v>85.385489841254241</v>
      </c>
      <c r="CJ5" s="64">
        <v>91.873546025688569</v>
      </c>
      <c r="CK5" s="64">
        <v>97.769791127714456</v>
      </c>
      <c r="CL5" s="64">
        <v>101.91633233707037</v>
      </c>
      <c r="CM5" s="64">
        <v>106.10977011644866</v>
      </c>
      <c r="CN5" s="64">
        <v>110.22541460235649</v>
      </c>
      <c r="CO5" s="64">
        <v>114.83299867408789</v>
      </c>
      <c r="CP5" s="64">
        <v>120.69224397973051</v>
      </c>
      <c r="CQ5" s="64">
        <v>126.23254873129792</v>
      </c>
    </row>
    <row r="6" spans="1:95" s="54" customFormat="1" ht="15" x14ac:dyDescent="0.3">
      <c r="A6" s="105"/>
      <c r="B6" s="102"/>
      <c r="C6" s="63" t="s">
        <v>7</v>
      </c>
      <c r="D6" s="64">
        <v>7.0829639689021173E-2</v>
      </c>
      <c r="E6" s="64">
        <v>8.4129742243060537E-2</v>
      </c>
      <c r="F6" s="64">
        <v>4.3553944868285822E-2</v>
      </c>
      <c r="G6" s="64">
        <v>5.292408197343923E-2</v>
      </c>
      <c r="H6" s="64">
        <v>4.8180087475750873E-2</v>
      </c>
      <c r="I6" s="64">
        <v>4.4274779431552558E-2</v>
      </c>
      <c r="J6" s="64">
        <v>8.3061506112822911E-2</v>
      </c>
      <c r="K6" s="64">
        <v>0.14337705335577858</v>
      </c>
      <c r="L6" s="64">
        <v>0.15673359687424165</v>
      </c>
      <c r="M6" s="64">
        <v>0.24296788402159097</v>
      </c>
      <c r="N6" s="64">
        <v>0.27515832269033363</v>
      </c>
      <c r="O6" s="64">
        <v>0.24379934550000648</v>
      </c>
      <c r="P6" s="64">
        <v>0.30559118109785444</v>
      </c>
      <c r="Q6" s="64">
        <v>0.31200032039889691</v>
      </c>
      <c r="R6" s="64">
        <v>0.26170171598714043</v>
      </c>
      <c r="S6" s="64">
        <v>0.14188887416647364</v>
      </c>
      <c r="T6" s="64">
        <v>9.4645349909637799E-2</v>
      </c>
      <c r="U6" s="64">
        <v>0.14939071024416659</v>
      </c>
      <c r="V6" s="64">
        <v>0.17828404424454927</v>
      </c>
      <c r="W6" s="64">
        <v>0.25323581922345867</v>
      </c>
      <c r="X6" s="64">
        <v>0.14071707261718333</v>
      </c>
      <c r="Y6" s="64">
        <v>0.26572963225535878</v>
      </c>
      <c r="Z6" s="64">
        <v>0.39880051438743841</v>
      </c>
      <c r="AA6" s="64">
        <v>0.70756304869396669</v>
      </c>
      <c r="AB6" s="64">
        <v>0.86856562473961763</v>
      </c>
      <c r="AC6" s="64">
        <v>0.89105450830199395</v>
      </c>
      <c r="AD6" s="64">
        <v>1.2148019804763588</v>
      </c>
      <c r="AE6" s="64">
        <v>1.3337000967841888</v>
      </c>
      <c r="AF6" s="64">
        <v>1.7653212116642534</v>
      </c>
      <c r="AG6" s="64">
        <v>2.3121689577376299</v>
      </c>
      <c r="AH6" s="64">
        <v>2.6121570273991295</v>
      </c>
      <c r="AI6" s="64">
        <v>2.1512118545931003</v>
      </c>
      <c r="AJ6" s="64">
        <v>1.9851663841864953</v>
      </c>
      <c r="AK6" s="64">
        <v>2.1462479313596869</v>
      </c>
      <c r="AL6" s="64">
        <v>2.2631837898454727</v>
      </c>
      <c r="AM6" s="64">
        <v>2.3957164371977102</v>
      </c>
      <c r="AN6" s="64">
        <v>2.4421450155522355</v>
      </c>
      <c r="AO6" s="64">
        <v>2.0080589020445223</v>
      </c>
      <c r="AP6" s="64">
        <v>2.1508373559983442</v>
      </c>
      <c r="AQ6" s="64">
        <v>2.3331250102927328</v>
      </c>
      <c r="AR6" s="64">
        <v>2.3677959807532361</v>
      </c>
      <c r="AS6" s="64">
        <v>2.7089298770642736</v>
      </c>
      <c r="AT6" s="64">
        <v>3.0819459805388276</v>
      </c>
      <c r="AU6" s="64">
        <v>4.8498267787732345</v>
      </c>
      <c r="AV6" s="64">
        <v>5.1183145432001078</v>
      </c>
      <c r="AW6" s="64">
        <v>6.0362930150040013</v>
      </c>
      <c r="AX6" s="64">
        <v>10.636902726555009</v>
      </c>
      <c r="AY6" s="64">
        <v>12.581652115721282</v>
      </c>
      <c r="AZ6" s="64">
        <v>14.763243569839807</v>
      </c>
      <c r="BA6" s="64">
        <v>16.742024048680296</v>
      </c>
      <c r="BB6" s="64">
        <v>18.809649842181447</v>
      </c>
      <c r="BC6" s="64">
        <v>17.594667000031034</v>
      </c>
      <c r="BD6" s="64">
        <v>19.350684185266132</v>
      </c>
      <c r="BE6" s="64">
        <v>22.040736467223059</v>
      </c>
      <c r="BF6" s="64">
        <v>24.67427527863191</v>
      </c>
      <c r="BG6" s="64">
        <v>28.711275688992501</v>
      </c>
      <c r="BH6" s="64">
        <v>32.587068678395674</v>
      </c>
      <c r="BI6" s="64">
        <v>36.400217912603004</v>
      </c>
      <c r="BJ6" s="64">
        <v>41.123019883518182</v>
      </c>
      <c r="BK6" s="64">
        <v>42.885966278451519</v>
      </c>
      <c r="BL6" s="64">
        <v>33.679541502332455</v>
      </c>
      <c r="BM6" s="64">
        <v>38.534167455170824</v>
      </c>
      <c r="BN6" s="64">
        <v>45.289943398521785</v>
      </c>
      <c r="BO6" s="64">
        <v>53.519922206559649</v>
      </c>
      <c r="BP6" s="64">
        <v>60.686846643824175</v>
      </c>
      <c r="BQ6" s="64">
        <v>64.773943168081445</v>
      </c>
      <c r="BR6" s="64">
        <v>71.331495655114438</v>
      </c>
      <c r="BS6" s="64">
        <v>76.024567302828913</v>
      </c>
      <c r="BT6" s="73">
        <v>80.166687745097889</v>
      </c>
      <c r="BU6" s="64">
        <v>85.744576035022007</v>
      </c>
      <c r="BV6" s="64">
        <v>88.175293270514473</v>
      </c>
      <c r="BW6" s="64">
        <v>98.467109048733832</v>
      </c>
      <c r="BX6" s="64">
        <v>107.40503690734153</v>
      </c>
      <c r="BY6" s="64">
        <v>124.24914410412003</v>
      </c>
      <c r="BZ6" s="64">
        <v>139.27809648085181</v>
      </c>
      <c r="CA6" s="64">
        <v>150.94322900766531</v>
      </c>
      <c r="CB6" s="64">
        <v>175.75260751918833</v>
      </c>
      <c r="CC6" s="64">
        <v>203.84254747807574</v>
      </c>
      <c r="CD6" s="64">
        <v>223.93142448162962</v>
      </c>
      <c r="CE6" s="64">
        <v>248.02666572993076</v>
      </c>
      <c r="CF6" s="64">
        <v>274.63952099898171</v>
      </c>
      <c r="CG6" s="64">
        <v>291.13398559993846</v>
      </c>
      <c r="CH6" s="64">
        <v>308.57104874612105</v>
      </c>
      <c r="CI6" s="64">
        <v>326.81511066647141</v>
      </c>
      <c r="CJ6" s="64">
        <v>339.84955072558284</v>
      </c>
      <c r="CK6" s="64">
        <v>340.04213994421167</v>
      </c>
      <c r="CL6" s="64">
        <v>344.5307165204494</v>
      </c>
      <c r="CM6" s="64">
        <v>350.14894931290269</v>
      </c>
      <c r="CN6" s="64">
        <v>360.5509334656258</v>
      </c>
      <c r="CO6" s="64">
        <v>380.15393329835791</v>
      </c>
      <c r="CP6" s="64">
        <v>393.94757240721702</v>
      </c>
      <c r="CQ6" s="64">
        <v>397.59365044712405</v>
      </c>
    </row>
    <row r="7" spans="1:95" s="54" customFormat="1" ht="15" x14ac:dyDescent="0.3">
      <c r="A7" s="105"/>
      <c r="B7" s="102" t="s">
        <v>8</v>
      </c>
      <c r="C7" s="63" t="s">
        <v>5</v>
      </c>
      <c r="D7" s="64">
        <v>6.2851353253497722E-3</v>
      </c>
      <c r="E7" s="64">
        <v>6.6479460576835724E-3</v>
      </c>
      <c r="F7" s="64">
        <v>2.6720768265412419E-3</v>
      </c>
      <c r="G7" s="64">
        <v>3.7576080373236211E-3</v>
      </c>
      <c r="H7" s="64">
        <v>3.1870082983226273E-3</v>
      </c>
      <c r="I7" s="64">
        <v>2.8251645613951667E-3</v>
      </c>
      <c r="J7" s="64">
        <v>6.2626800622060351E-3</v>
      </c>
      <c r="K7" s="64">
        <v>1.1133653443921837E-2</v>
      </c>
      <c r="L7" s="64">
        <v>1.1467663047239498E-2</v>
      </c>
      <c r="M7" s="64">
        <v>1.8648869518569085E-2</v>
      </c>
      <c r="N7" s="64">
        <v>2.0214539534120588E-2</v>
      </c>
      <c r="O7" s="64">
        <v>1.6548784137709324E-2</v>
      </c>
      <c r="P7" s="64">
        <v>2.1877629017306416E-2</v>
      </c>
      <c r="Q7" s="64">
        <v>2.1407886261440551E-2</v>
      </c>
      <c r="R7" s="64">
        <v>1.6392773818826371E-2</v>
      </c>
      <c r="S7" s="64">
        <v>5.9147533920834786E-3</v>
      </c>
      <c r="T7" s="64">
        <v>2.8955431682275586E-3</v>
      </c>
      <c r="U7" s="64">
        <v>8.4712072276095923E-3</v>
      </c>
      <c r="V7" s="64">
        <v>1.0646556105750259E-2</v>
      </c>
      <c r="W7" s="64">
        <v>1.6950987368371005E-2</v>
      </c>
      <c r="X7" s="64">
        <v>5.9843387261079911E-3</v>
      </c>
      <c r="Y7" s="64">
        <v>1.8039404422126048E-2</v>
      </c>
      <c r="Z7" s="64">
        <v>2.8483270140199021E-2</v>
      </c>
      <c r="AA7" s="64">
        <v>5.3999532974127296E-2</v>
      </c>
      <c r="AB7" s="64">
        <v>6.4018523245942316E-2</v>
      </c>
      <c r="AC7" s="64">
        <v>6.26275902207626E-2</v>
      </c>
      <c r="AD7" s="64">
        <v>8.9375754488254508E-2</v>
      </c>
      <c r="AE7" s="64">
        <v>9.4732982880456895E-2</v>
      </c>
      <c r="AF7" s="64">
        <v>0.12943035312290938</v>
      </c>
      <c r="AG7" s="64">
        <v>0.17076432530802821</v>
      </c>
      <c r="AH7" s="64">
        <v>0.18788277066228778</v>
      </c>
      <c r="AI7" s="64">
        <v>0.13917163151085746</v>
      </c>
      <c r="AJ7" s="64">
        <v>0.1252551804415252</v>
      </c>
      <c r="AK7" s="64">
        <v>0.13917163151085746</v>
      </c>
      <c r="AL7" s="64">
        <v>0.14613104384844605</v>
      </c>
      <c r="AM7" s="64">
        <v>0.15450749887550963</v>
      </c>
      <c r="AN7" s="64">
        <v>0.15487066056979712</v>
      </c>
      <c r="AO7" s="64">
        <v>0.11340851366904742</v>
      </c>
      <c r="AP7" s="64">
        <v>0.12880609478566998</v>
      </c>
      <c r="AQ7" s="64">
        <v>0.14265371128549678</v>
      </c>
      <c r="AR7" s="64">
        <v>0.14238495379828323</v>
      </c>
      <c r="AS7" s="64">
        <v>0.17047063839058643</v>
      </c>
      <c r="AT7" s="64">
        <v>0.19792518400328732</v>
      </c>
      <c r="AU7" s="64">
        <v>0.34788380555679849</v>
      </c>
      <c r="AV7" s="64">
        <v>0.34788380555679849</v>
      </c>
      <c r="AW7" s="64">
        <v>0.4178140044967355</v>
      </c>
      <c r="AX7" s="64">
        <v>0.80780740277260066</v>
      </c>
      <c r="AY7" s="64">
        <v>0.91811787362749397</v>
      </c>
      <c r="AZ7" s="64">
        <v>1.067218146168746</v>
      </c>
      <c r="BA7" s="64">
        <v>1.1938120026973791</v>
      </c>
      <c r="BB7" s="64">
        <v>1.3282824736914491</v>
      </c>
      <c r="BC7" s="64">
        <v>1.1687936535459438</v>
      </c>
      <c r="BD7" s="64">
        <v>1.3089443753564345</v>
      </c>
      <c r="BE7" s="64">
        <v>1.5062131748209351</v>
      </c>
      <c r="BF7" s="64">
        <v>1.6847371465912471</v>
      </c>
      <c r="BG7" s="64">
        <v>1.9830386739104877</v>
      </c>
      <c r="BH7" s="64">
        <v>2.2468547673842569</v>
      </c>
      <c r="BI7" s="64">
        <v>2.4993103592251846</v>
      </c>
      <c r="BJ7" s="64">
        <v>2.8275026286183906</v>
      </c>
      <c r="BK7" s="64">
        <v>2.8779937469865771</v>
      </c>
      <c r="BL7" s="64">
        <v>1.9833984177936064</v>
      </c>
      <c r="BM7" s="64">
        <v>2.4593276641495811</v>
      </c>
      <c r="BN7" s="64">
        <v>3.0022897214997641</v>
      </c>
      <c r="BO7" s="64">
        <v>3.6025178607389012</v>
      </c>
      <c r="BP7" s="64">
        <v>4.0733342451109378</v>
      </c>
      <c r="BQ7" s="64">
        <v>4.3077025248310248</v>
      </c>
      <c r="BR7" s="64">
        <v>4.7382988262879726</v>
      </c>
      <c r="BS7" s="64">
        <v>5.004350691717379</v>
      </c>
      <c r="BT7" s="73">
        <v>5.2213733289573865</v>
      </c>
      <c r="BU7" s="64">
        <v>5.5769542157666017</v>
      </c>
      <c r="BV7" s="64">
        <v>5.6419525680161202</v>
      </c>
      <c r="BW7" s="64">
        <v>6.4166655626383147</v>
      </c>
      <c r="BX7" s="64">
        <v>7.0147848121832146</v>
      </c>
      <c r="BY7" s="64">
        <v>8.2994408078929283</v>
      </c>
      <c r="BZ7" s="64">
        <v>9.2602880504652738</v>
      </c>
      <c r="CA7" s="64">
        <v>10.025360839069561</v>
      </c>
      <c r="CB7" s="64">
        <v>11.896347140220042</v>
      </c>
      <c r="CC7" s="64">
        <v>13.924610812205062</v>
      </c>
      <c r="CD7" s="64">
        <v>15.147024122878465</v>
      </c>
      <c r="CE7" s="64">
        <v>16.765639220687397</v>
      </c>
      <c r="CF7" s="64">
        <v>18.54480702453262</v>
      </c>
      <c r="CG7" s="64">
        <v>19.370837025601208</v>
      </c>
      <c r="CH7" s="64">
        <v>20.362262371082991</v>
      </c>
      <c r="CI7" s="64">
        <v>21.417023349555475</v>
      </c>
      <c r="CJ7" s="64">
        <v>21.997747685781864</v>
      </c>
      <c r="CK7" s="64">
        <v>21.491781057432735</v>
      </c>
      <c r="CL7" s="64">
        <v>21.522122733875921</v>
      </c>
      <c r="CM7" s="64">
        <v>21.648515129138186</v>
      </c>
      <c r="CN7" s="64">
        <v>22.206171157289301</v>
      </c>
      <c r="CO7" s="64">
        <v>23.536402171992105</v>
      </c>
      <c r="CP7" s="64">
        <v>24.178050994034525</v>
      </c>
      <c r="CQ7" s="64">
        <v>24.010446906339897</v>
      </c>
    </row>
    <row r="8" spans="1:95" s="54" customFormat="1" ht="15" x14ac:dyDescent="0.3">
      <c r="A8" s="105"/>
      <c r="B8" s="102"/>
      <c r="C8" s="63" t="s">
        <v>6</v>
      </c>
      <c r="D8" s="64">
        <v>0</v>
      </c>
      <c r="E8" s="64">
        <v>2.6033882931101116E-3</v>
      </c>
      <c r="F8" s="64">
        <v>4.7513195165091535E-3</v>
      </c>
      <c r="G8" s="64">
        <v>4.9038722571883419E-3</v>
      </c>
      <c r="H8" s="64">
        <v>5.6710056213692787E-3</v>
      </c>
      <c r="I8" s="64">
        <v>6.1417734839102067E-3</v>
      </c>
      <c r="J8" s="64">
        <v>6.4740567100288835E-3</v>
      </c>
      <c r="K8" s="64">
        <v>8.2573053268110534E-3</v>
      </c>
      <c r="L8" s="64">
        <v>1.1732061179043641E-2</v>
      </c>
      <c r="M8" s="64">
        <v>1.4701743490840458E-2</v>
      </c>
      <c r="N8" s="64">
        <v>2.0255953934702236E-2</v>
      </c>
      <c r="O8" s="64">
        <v>2.5509823993426783E-2</v>
      </c>
      <c r="P8" s="64">
        <v>2.8548828699112565E-2</v>
      </c>
      <c r="Q8" s="64">
        <v>3.3696077013960303E-2</v>
      </c>
      <c r="R8" s="64">
        <v>3.7987711060404092E-2</v>
      </c>
      <c r="S8" s="64">
        <v>3.9842332216453523E-2</v>
      </c>
      <c r="T8" s="64">
        <v>3.7570137555717552E-2</v>
      </c>
      <c r="U8" s="64">
        <v>3.5092739416461009E-2</v>
      </c>
      <c r="V8" s="64">
        <v>3.5720337930186412E-2</v>
      </c>
      <c r="W8" s="64">
        <v>3.7159474763034939E-2</v>
      </c>
      <c r="X8" s="64">
        <v>4.1011385586160493E-2</v>
      </c>
      <c r="Y8" s="64">
        <v>3.9629530287520531E-2</v>
      </c>
      <c r="Z8" s="64">
        <v>4.3937482840725392E-2</v>
      </c>
      <c r="AA8" s="64">
        <v>5.1724775360878217E-2</v>
      </c>
      <c r="AB8" s="64">
        <v>6.8656316598704442E-2</v>
      </c>
      <c r="AC8" s="64">
        <v>8.6493594697098344E-2</v>
      </c>
      <c r="AD8" s="64">
        <v>0.1009973037794392</v>
      </c>
      <c r="AE8" s="64">
        <v>0.12502245797461273</v>
      </c>
      <c r="AF8" s="64">
        <v>0.14756781284692463</v>
      </c>
      <c r="AG8" s="64">
        <v>0.1817779647915862</v>
      </c>
      <c r="AH8" s="64">
        <v>0.22795981194580053</v>
      </c>
      <c r="AI8" s="64">
        <v>0.27417788403809107</v>
      </c>
      <c r="AJ8" s="64">
        <v>0.29434845763696249</v>
      </c>
      <c r="AK8" s="64">
        <v>0.30963416982716918</v>
      </c>
      <c r="AL8" s="64">
        <v>0.33165385348383025</v>
      </c>
      <c r="AM8" s="64">
        <v>0.35527238825098806</v>
      </c>
      <c r="AN8" s="64">
        <v>0.38075833942947079</v>
      </c>
      <c r="AO8" s="64">
        <v>0.4044535901181931</v>
      </c>
      <c r="AP8" s="64">
        <v>0.40962145971417363</v>
      </c>
      <c r="AQ8" s="64">
        <v>0.42411012985008967</v>
      </c>
      <c r="AR8" s="64">
        <v>0.4440458941170391</v>
      </c>
      <c r="AS8" s="64">
        <v>0.4623343281131902</v>
      </c>
      <c r="AT8" s="64">
        <v>0.4913828417192595</v>
      </c>
      <c r="AU8" s="64">
        <v>0.52844341439057141</v>
      </c>
      <c r="AV8" s="64">
        <v>0.62304502037826803</v>
      </c>
      <c r="AW8" s="64">
        <v>0.70047667441633998</v>
      </c>
      <c r="AX8" s="64">
        <v>0.79746874808441059</v>
      </c>
      <c r="AY8" s="64">
        <v>1.0430018219864654</v>
      </c>
      <c r="AZ8" s="64">
        <v>1.2885552373901139</v>
      </c>
      <c r="BA8" s="64">
        <v>1.559980158093782</v>
      </c>
      <c r="BB8" s="64">
        <v>1.847064494082425</v>
      </c>
      <c r="BC8" s="64">
        <v>2.1542556570646649</v>
      </c>
      <c r="BD8" s="64">
        <v>2.3591481035946842</v>
      </c>
      <c r="BE8" s="64">
        <v>2.6135897681639788</v>
      </c>
      <c r="BF8" s="64">
        <v>2.9264215053493388</v>
      </c>
      <c r="BG8" s="64">
        <v>3.2782447809361699</v>
      </c>
      <c r="BH8" s="64">
        <v>3.714201467756189</v>
      </c>
      <c r="BI8" s="64">
        <v>4.2053082945381739</v>
      </c>
      <c r="BJ8" s="64">
        <v>4.7419471943049132</v>
      </c>
      <c r="BK8" s="64">
        <v>5.3526635604853681</v>
      </c>
      <c r="BL8" s="64">
        <v>5.9126478927283568</v>
      </c>
      <c r="BM8" s="64">
        <v>6.0513076475136174</v>
      </c>
      <c r="BN8" s="64">
        <v>6.4370773397909922</v>
      </c>
      <c r="BO8" s="64">
        <v>7.0183371940117496</v>
      </c>
      <c r="BP8" s="64">
        <v>7.7777049066714588</v>
      </c>
      <c r="BQ8" s="64">
        <v>8.6329314784051832</v>
      </c>
      <c r="BR8" s="64">
        <v>9.4806398290937537</v>
      </c>
      <c r="BS8" s="64">
        <v>10.418782317011191</v>
      </c>
      <c r="BT8" s="73">
        <v>11.366640383225516</v>
      </c>
      <c r="BU8" s="64">
        <v>12.313260341369929</v>
      </c>
      <c r="BV8" s="64">
        <v>13.323909259236892</v>
      </c>
      <c r="BW8" s="64">
        <v>14.268917328428227</v>
      </c>
      <c r="BX8" s="64">
        <v>15.465758178170763</v>
      </c>
      <c r="BY8" s="64">
        <v>16.78474211403412</v>
      </c>
      <c r="BZ8" s="64">
        <v>18.498792773128375</v>
      </c>
      <c r="CA8" s="64">
        <v>20.397925295869989</v>
      </c>
      <c r="CB8" s="64">
        <v>22.391127612359746</v>
      </c>
      <c r="CC8" s="64">
        <v>24.943799455056144</v>
      </c>
      <c r="CD8" s="64">
        <v>28.014542581584315</v>
      </c>
      <c r="CE8" s="64">
        <v>31.199457128588904</v>
      </c>
      <c r="CF8" s="64">
        <v>34.692187349964627</v>
      </c>
      <c r="CG8" s="64">
        <v>38.528011227601652</v>
      </c>
      <c r="CH8" s="64">
        <v>42.279041622161152</v>
      </c>
      <c r="CI8" s="64">
        <v>46.082001265005061</v>
      </c>
      <c r="CJ8" s="64">
        <v>49.977458971561916</v>
      </c>
      <c r="CK8" s="64">
        <v>53.773169764385074</v>
      </c>
      <c r="CL8" s="64">
        <v>57.065636328309779</v>
      </c>
      <c r="CM8" s="64">
        <v>60.204663499725015</v>
      </c>
      <c r="CN8" s="64">
        <v>63.250974348940076</v>
      </c>
      <c r="CO8" s="64">
        <v>66.386915506830917</v>
      </c>
      <c r="CP8" s="64">
        <v>69.904829252240091</v>
      </c>
      <c r="CQ8" s="64">
        <v>73.429035751426582</v>
      </c>
    </row>
    <row r="9" spans="1:95" s="54" customFormat="1" ht="15" x14ac:dyDescent="0.3">
      <c r="A9" s="105"/>
      <c r="B9" s="102"/>
      <c r="C9" s="63" t="s">
        <v>7</v>
      </c>
      <c r="D9" s="64">
        <v>6.2851353253497722E-3</v>
      </c>
      <c r="E9" s="64">
        <v>9.251334350793684E-3</v>
      </c>
      <c r="F9" s="64">
        <v>7.423396343050395E-3</v>
      </c>
      <c r="G9" s="64">
        <v>8.6614802945119626E-3</v>
      </c>
      <c r="H9" s="64">
        <v>8.8580139196919056E-3</v>
      </c>
      <c r="I9" s="64">
        <v>8.966938045305373E-3</v>
      </c>
      <c r="J9" s="64">
        <v>1.2736736772234919E-2</v>
      </c>
      <c r="K9" s="64">
        <v>1.9390958770732891E-2</v>
      </c>
      <c r="L9" s="64">
        <v>2.3199724226283139E-2</v>
      </c>
      <c r="M9" s="64">
        <v>3.3350613009409544E-2</v>
      </c>
      <c r="N9" s="64">
        <v>4.0470493468822824E-2</v>
      </c>
      <c r="O9" s="64">
        <v>4.2058608131136106E-2</v>
      </c>
      <c r="P9" s="64">
        <v>5.0426457716418981E-2</v>
      </c>
      <c r="Q9" s="64">
        <v>5.5103963275400854E-2</v>
      </c>
      <c r="R9" s="64">
        <v>5.4380484879230466E-2</v>
      </c>
      <c r="S9" s="64">
        <v>4.5757085608537001E-2</v>
      </c>
      <c r="T9" s="64">
        <v>4.0465680723945109E-2</v>
      </c>
      <c r="U9" s="64">
        <v>4.3563946644070602E-2</v>
      </c>
      <c r="V9" s="64">
        <v>4.6366894035936669E-2</v>
      </c>
      <c r="W9" s="64">
        <v>5.411046213140594E-2</v>
      </c>
      <c r="X9" s="64">
        <v>4.6995724312268485E-2</v>
      </c>
      <c r="Y9" s="64">
        <v>5.7668934709646576E-2</v>
      </c>
      <c r="Z9" s="64">
        <v>7.2420752980924416E-2</v>
      </c>
      <c r="AA9" s="64">
        <v>0.10572430833500551</v>
      </c>
      <c r="AB9" s="64">
        <v>0.13267483984464676</v>
      </c>
      <c r="AC9" s="64">
        <v>0.14912118491786094</v>
      </c>
      <c r="AD9" s="64">
        <v>0.19037305826769371</v>
      </c>
      <c r="AE9" s="64">
        <v>0.21975544085506962</v>
      </c>
      <c r="AF9" s="64">
        <v>0.27699816596983401</v>
      </c>
      <c r="AG9" s="64">
        <v>0.35254229009961441</v>
      </c>
      <c r="AH9" s="64">
        <v>0.41584258260808832</v>
      </c>
      <c r="AI9" s="64">
        <v>0.41334951554894855</v>
      </c>
      <c r="AJ9" s="64">
        <v>0.41960363807848772</v>
      </c>
      <c r="AK9" s="64">
        <v>0.44880580133802667</v>
      </c>
      <c r="AL9" s="64">
        <v>0.4777848973322763</v>
      </c>
      <c r="AM9" s="64">
        <v>0.50977988712649769</v>
      </c>
      <c r="AN9" s="64">
        <v>0.53562899999926794</v>
      </c>
      <c r="AO9" s="64">
        <v>0.51786210378724051</v>
      </c>
      <c r="AP9" s="64">
        <v>0.53842755449984359</v>
      </c>
      <c r="AQ9" s="64">
        <v>0.56676384113558642</v>
      </c>
      <c r="AR9" s="64">
        <v>0.5864308479153223</v>
      </c>
      <c r="AS9" s="64">
        <v>0.6328049665037766</v>
      </c>
      <c r="AT9" s="64">
        <v>0.68930802572254679</v>
      </c>
      <c r="AU9" s="64">
        <v>0.87632721994736995</v>
      </c>
      <c r="AV9" s="64">
        <v>0.97092882593506646</v>
      </c>
      <c r="AW9" s="64">
        <v>1.1182906789130755</v>
      </c>
      <c r="AX9" s="64">
        <v>1.6052761508570113</v>
      </c>
      <c r="AY9" s="64">
        <v>1.9611196956139594</v>
      </c>
      <c r="AZ9" s="64">
        <v>2.3557733835588599</v>
      </c>
      <c r="BA9" s="64">
        <v>2.7537921607911611</v>
      </c>
      <c r="BB9" s="64">
        <v>3.1753469677738742</v>
      </c>
      <c r="BC9" s="64">
        <v>3.3230493106106089</v>
      </c>
      <c r="BD9" s="64">
        <v>3.6680924789511185</v>
      </c>
      <c r="BE9" s="64">
        <v>4.1198029429849141</v>
      </c>
      <c r="BF9" s="64">
        <v>4.6111586519405856</v>
      </c>
      <c r="BG9" s="64">
        <v>5.2612834548466578</v>
      </c>
      <c r="BH9" s="64">
        <v>5.9610562351404459</v>
      </c>
      <c r="BI9" s="64">
        <v>6.7046186537633581</v>
      </c>
      <c r="BJ9" s="64">
        <v>7.5694498229233034</v>
      </c>
      <c r="BK9" s="64">
        <v>8.2306573074719456</v>
      </c>
      <c r="BL9" s="64">
        <v>7.8960463105219629</v>
      </c>
      <c r="BM9" s="64">
        <v>8.510635311663199</v>
      </c>
      <c r="BN9" s="64">
        <v>9.4393670612907563</v>
      </c>
      <c r="BO9" s="64">
        <v>10.620855054750651</v>
      </c>
      <c r="BP9" s="64">
        <v>11.851039151782397</v>
      </c>
      <c r="BQ9" s="64">
        <v>12.940634003236207</v>
      </c>
      <c r="BR9" s="64">
        <v>14.218938655381725</v>
      </c>
      <c r="BS9" s="64">
        <v>15.42313300872857</v>
      </c>
      <c r="BT9" s="73">
        <v>16.588013712182903</v>
      </c>
      <c r="BU9" s="64">
        <v>17.890214557136531</v>
      </c>
      <c r="BV9" s="64">
        <v>18.965861827253011</v>
      </c>
      <c r="BW9" s="64">
        <v>20.685582891066542</v>
      </c>
      <c r="BX9" s="64">
        <v>22.480542990353978</v>
      </c>
      <c r="BY9" s="64">
        <v>25.084182921927049</v>
      </c>
      <c r="BZ9" s="64">
        <v>27.759080823593649</v>
      </c>
      <c r="CA9" s="64">
        <v>30.423286134939548</v>
      </c>
      <c r="CB9" s="64">
        <v>34.28747475257979</v>
      </c>
      <c r="CC9" s="64">
        <v>38.868410267261204</v>
      </c>
      <c r="CD9" s="64">
        <v>43.161566704462778</v>
      </c>
      <c r="CE9" s="64">
        <v>47.965096349276301</v>
      </c>
      <c r="CF9" s="64">
        <v>53.236994374497243</v>
      </c>
      <c r="CG9" s="64">
        <v>57.898848253202857</v>
      </c>
      <c r="CH9" s="64">
        <v>62.641303993244144</v>
      </c>
      <c r="CI9" s="64">
        <v>67.49902461456054</v>
      </c>
      <c r="CJ9" s="64">
        <v>71.975206657343776</v>
      </c>
      <c r="CK9" s="64">
        <v>75.264950821817806</v>
      </c>
      <c r="CL9" s="64">
        <v>78.587759062185697</v>
      </c>
      <c r="CM9" s="64">
        <v>81.853178628863205</v>
      </c>
      <c r="CN9" s="64">
        <v>85.457145506229381</v>
      </c>
      <c r="CO9" s="64">
        <v>89.923317678823025</v>
      </c>
      <c r="CP9" s="64">
        <v>94.082880246274613</v>
      </c>
      <c r="CQ9" s="64">
        <v>97.439482657766476</v>
      </c>
    </row>
    <row r="10" spans="1:95" s="54" customFormat="1" ht="15" x14ac:dyDescent="0.3">
      <c r="A10" s="105"/>
      <c r="B10" s="102" t="s">
        <v>9</v>
      </c>
      <c r="C10" s="63" t="s">
        <v>5</v>
      </c>
      <c r="D10" s="64">
        <v>5.3276206861474933E-2</v>
      </c>
      <c r="E10" s="64">
        <v>5.6351586885421051E-2</v>
      </c>
      <c r="F10" s="64">
        <v>2.2649968599147436E-2</v>
      </c>
      <c r="G10" s="64">
        <v>3.1851518342551087E-2</v>
      </c>
      <c r="H10" s="64">
        <v>2.7014806297941469E-2</v>
      </c>
      <c r="I10" s="64">
        <v>2.3947623050140265E-2</v>
      </c>
      <c r="J10" s="64">
        <v>5.3085863904251802E-2</v>
      </c>
      <c r="K10" s="64">
        <v>9.4374869163114328E-2</v>
      </c>
      <c r="L10" s="64">
        <v>9.7206115238007762E-2</v>
      </c>
      <c r="M10" s="64">
        <v>0.15807790584821657</v>
      </c>
      <c r="N10" s="64">
        <v>0.17134937182427945</v>
      </c>
      <c r="O10" s="64">
        <v>0.14027644615232407</v>
      </c>
      <c r="P10" s="64">
        <v>0.18544661790551964</v>
      </c>
      <c r="Q10" s="64">
        <v>0.18146482420694141</v>
      </c>
      <c r="R10" s="64">
        <v>0.13895401829817597</v>
      </c>
      <c r="S10" s="64">
        <v>5.0136649242904487E-2</v>
      </c>
      <c r="T10" s="64">
        <v>2.4544190191837595E-2</v>
      </c>
      <c r="U10" s="64">
        <v>7.1806534825792981E-2</v>
      </c>
      <c r="V10" s="64">
        <v>9.0245968637228072E-2</v>
      </c>
      <c r="W10" s="64">
        <v>0.14368573830084155</v>
      </c>
      <c r="X10" s="64">
        <v>5.072649217517395E-2</v>
      </c>
      <c r="Y10" s="64">
        <v>0.15291175001033228</v>
      </c>
      <c r="Z10" s="64">
        <v>0.24143960527947206</v>
      </c>
      <c r="AA10" s="64">
        <v>0.45772925167566569</v>
      </c>
      <c r="AB10" s="64">
        <v>0.54265563283272</v>
      </c>
      <c r="AC10" s="64">
        <v>0.53086533210823916</v>
      </c>
      <c r="AD10" s="64">
        <v>0.7575972414327703</v>
      </c>
      <c r="AE10" s="64">
        <v>0.80300800719241738</v>
      </c>
      <c r="AF10" s="64">
        <v>1.0971216863570274</v>
      </c>
      <c r="AG10" s="64">
        <v>1.4474907935517551</v>
      </c>
      <c r="AH10" s="64">
        <v>1.5925959963247172</v>
      </c>
      <c r="AI10" s="64">
        <v>1.1796940313626074</v>
      </c>
      <c r="AJ10" s="64">
        <v>1.0617306642164783</v>
      </c>
      <c r="AK10" s="64">
        <v>1.1796940313626074</v>
      </c>
      <c r="AL10" s="64">
        <v>1.2386857749192246</v>
      </c>
      <c r="AM10" s="64">
        <v>1.3096891388384961</v>
      </c>
      <c r="AN10" s="64">
        <v>1.3127674938058094</v>
      </c>
      <c r="AO10" s="64">
        <v>0.96131190838732483</v>
      </c>
      <c r="AP10" s="64">
        <v>1.0918301350079862</v>
      </c>
      <c r="AQ10" s="64">
        <v>1.2092100231080225</v>
      </c>
      <c r="AR10" s="64">
        <v>1.2069318892663203</v>
      </c>
      <c r="AS10" s="64">
        <v>1.4450013443742602</v>
      </c>
      <c r="AT10" s="64">
        <v>1.6777209240865159</v>
      </c>
      <c r="AU10" s="64">
        <v>2.9488513181010449</v>
      </c>
      <c r="AV10" s="64">
        <v>2.9488513181010449</v>
      </c>
      <c r="AW10" s="64">
        <v>3.541617511942837</v>
      </c>
      <c r="AX10" s="64">
        <v>6.8474125164439217</v>
      </c>
      <c r="AY10" s="64">
        <v>7.7824637381015789</v>
      </c>
      <c r="AZ10" s="64">
        <v>9.0463183015779762</v>
      </c>
      <c r="BA10" s="64">
        <v>10.119396308444282</v>
      </c>
      <c r="BB10" s="64">
        <v>11.259240760248725</v>
      </c>
      <c r="BC10" s="64">
        <v>9.9073272477593672</v>
      </c>
      <c r="BD10" s="64">
        <v>11.095320578124968</v>
      </c>
      <c r="BE10" s="64">
        <v>12.76747763179997</v>
      </c>
      <c r="BF10" s="64">
        <v>14.280743386223159</v>
      </c>
      <c r="BG10" s="64">
        <v>16.809308493239268</v>
      </c>
      <c r="BH10" s="64">
        <v>19.045556408635196</v>
      </c>
      <c r="BI10" s="64">
        <v>21.185506566908813</v>
      </c>
      <c r="BJ10" s="64">
        <v>23.967441772664518</v>
      </c>
      <c r="BK10" s="64">
        <v>24.395431804319241</v>
      </c>
      <c r="BL10" s="64">
        <v>16.738550140994803</v>
      </c>
      <c r="BM10" s="64">
        <v>20.818983509928636</v>
      </c>
      <c r="BN10" s="64">
        <v>25.252746075199507</v>
      </c>
      <c r="BO10" s="64">
        <v>30.419525146433489</v>
      </c>
      <c r="BP10" s="64">
        <v>34.646366546328984</v>
      </c>
      <c r="BQ10" s="64">
        <v>36.539070953315786</v>
      </c>
      <c r="BR10" s="64">
        <v>40.357615289853776</v>
      </c>
      <c r="BS10" s="64">
        <v>42.238234696969499</v>
      </c>
      <c r="BT10" s="73">
        <v>44.095515488474938</v>
      </c>
      <c r="BU10" s="64">
        <v>47.291287605132396</v>
      </c>
      <c r="BV10" s="64">
        <v>47.750263469925869</v>
      </c>
      <c r="BW10" s="64">
        <v>54.340686772729612</v>
      </c>
      <c r="BX10" s="64">
        <v>59.313375594993829</v>
      </c>
      <c r="BY10" s="64">
        <v>70.114920310829135</v>
      </c>
      <c r="BZ10" s="64">
        <v>78.782210226034209</v>
      </c>
      <c r="CA10" s="64">
        <v>85.325848725574119</v>
      </c>
      <c r="CB10" s="64">
        <v>101.24981362441798</v>
      </c>
      <c r="CC10" s="64">
        <v>118.51236626760378</v>
      </c>
      <c r="CD10" s="64">
        <v>128.91632627472578</v>
      </c>
      <c r="CE10" s="64">
        <v>142.69235979586858</v>
      </c>
      <c r="CF10" s="64">
        <v>157.83485744011293</v>
      </c>
      <c r="CG10" s="64">
        <v>164.86519899543052</v>
      </c>
      <c r="CH10" s="64">
        <v>173.30322037034284</v>
      </c>
      <c r="CI10" s="64">
        <v>182.28029133421796</v>
      </c>
      <c r="CJ10" s="64">
        <v>187.22283631185203</v>
      </c>
      <c r="CK10" s="64">
        <v>182.91655420553002</v>
      </c>
      <c r="CL10" s="64">
        <v>183.17479222168026</v>
      </c>
      <c r="CM10" s="64">
        <v>184.25051793084205</v>
      </c>
      <c r="CN10" s="64">
        <v>188.99672853240895</v>
      </c>
      <c r="CO10" s="64">
        <v>200.31832504674779</v>
      </c>
      <c r="CP10" s="64">
        <v>205.39999766588929</v>
      </c>
      <c r="CQ10" s="64">
        <v>203.97614926595972</v>
      </c>
    </row>
    <row r="11" spans="1:95" s="54" customFormat="1" ht="15" x14ac:dyDescent="0.3">
      <c r="A11" s="105"/>
      <c r="B11" s="102"/>
      <c r="C11" s="63" t="s">
        <v>6</v>
      </c>
      <c r="D11" s="64">
        <v>0</v>
      </c>
      <c r="E11" s="64">
        <v>6.2320910879854752E-3</v>
      </c>
      <c r="F11" s="64">
        <v>7.9079327599660965E-3</v>
      </c>
      <c r="G11" s="64">
        <v>4.8452170658893137E-3</v>
      </c>
      <c r="H11" s="64">
        <v>5.7634308027687715E-3</v>
      </c>
      <c r="I11" s="64">
        <v>5.4806003281833993E-3</v>
      </c>
      <c r="J11" s="64">
        <v>5.2317329050418013E-3</v>
      </c>
      <c r="K11" s="64">
        <v>8.6990998090238775E-3</v>
      </c>
      <c r="L11" s="64">
        <v>1.4338503215883716E-2</v>
      </c>
      <c r="M11" s="64">
        <v>1.6224527326525795E-2</v>
      </c>
      <c r="N11" s="64">
        <v>2.4473620996310896E-2</v>
      </c>
      <c r="O11" s="64">
        <v>2.8434280317559874E-2</v>
      </c>
      <c r="P11" s="64">
        <v>2.6821213287483353E-2</v>
      </c>
      <c r="Q11" s="64">
        <v>3.294108318989486E-2</v>
      </c>
      <c r="R11" s="64">
        <v>3.4498793647336157E-2</v>
      </c>
      <c r="S11" s="64">
        <v>3.0958250151725895E-2</v>
      </c>
      <c r="T11" s="64">
        <v>2.0778000724238917E-2</v>
      </c>
      <c r="U11" s="64">
        <v>1.607807051336646E-2</v>
      </c>
      <c r="V11" s="64">
        <v>2.0156132000046317E-2</v>
      </c>
      <c r="W11" s="64">
        <v>2.2562643391361881E-2</v>
      </c>
      <c r="X11" s="64">
        <v>2.9296828938696014E-2</v>
      </c>
      <c r="Y11" s="64">
        <v>2.00340971346116E-2</v>
      </c>
      <c r="Z11" s="64">
        <v>3.0730728569728361E-2</v>
      </c>
      <c r="AA11" s="64">
        <v>4.30337405084249E-2</v>
      </c>
      <c r="AB11" s="64">
        <v>7.1667036033303155E-2</v>
      </c>
      <c r="AC11" s="64">
        <v>8.9182109572648383E-2</v>
      </c>
      <c r="AD11" s="64">
        <v>9.498002999512678E-2</v>
      </c>
      <c r="AE11" s="64">
        <v>0.1265907202158485</v>
      </c>
      <c r="AF11" s="64">
        <v>0.14181931284773075</v>
      </c>
      <c r="AG11" s="64">
        <v>0.18451157903548654</v>
      </c>
      <c r="AH11" s="64">
        <v>0.23943036561013487</v>
      </c>
      <c r="AI11" s="64">
        <v>0.27528068123614302</v>
      </c>
      <c r="AJ11" s="64">
        <v>0.24446594822162404</v>
      </c>
      <c r="AK11" s="64">
        <v>0.23432689287751307</v>
      </c>
      <c r="AL11" s="64">
        <v>0.25089506758215263</v>
      </c>
      <c r="AM11" s="64">
        <v>0.26459796653743339</v>
      </c>
      <c r="AN11" s="64">
        <v>0.28011622070426068</v>
      </c>
      <c r="AO11" s="64">
        <v>0.28838574928614114</v>
      </c>
      <c r="AP11" s="64">
        <v>0.25398528223748773</v>
      </c>
      <c r="AQ11" s="64">
        <v>0.26651015304601455</v>
      </c>
      <c r="AR11" s="64">
        <v>0.28355082914754481</v>
      </c>
      <c r="AS11" s="64">
        <v>0.28898232724939987</v>
      </c>
      <c r="AT11" s="64">
        <v>0.32122442063490819</v>
      </c>
      <c r="AU11" s="64">
        <v>0.35828523563102266</v>
      </c>
      <c r="AV11" s="64">
        <v>0.51995844298857641</v>
      </c>
      <c r="AW11" s="64">
        <v>0.56106497238323794</v>
      </c>
      <c r="AX11" s="64">
        <v>0.65778601102933543</v>
      </c>
      <c r="AY11" s="64">
        <v>1.0812942065278284</v>
      </c>
      <c r="AZ11" s="64">
        <v>1.3002755975268254</v>
      </c>
      <c r="BA11" s="64">
        <v>1.5447524856468036</v>
      </c>
      <c r="BB11" s="64">
        <v>1.7753821910180143</v>
      </c>
      <c r="BC11" s="64">
        <v>2.0165568472990003</v>
      </c>
      <c r="BD11" s="64">
        <v>1.9719210299870049</v>
      </c>
      <c r="BE11" s="64">
        <v>2.1680597451492734</v>
      </c>
      <c r="BF11" s="64">
        <v>2.4511071538429494</v>
      </c>
      <c r="BG11" s="64">
        <v>2.7413299800931021</v>
      </c>
      <c r="BH11" s="64">
        <v>3.163295307475039</v>
      </c>
      <c r="BI11" s="64">
        <v>3.5872813729365163</v>
      </c>
      <c r="BJ11" s="64">
        <v>4.0175636255480462</v>
      </c>
      <c r="BK11" s="64">
        <v>4.5366251283859356</v>
      </c>
      <c r="BL11" s="64">
        <v>4.8091671704089443</v>
      </c>
      <c r="BM11" s="64">
        <v>4.0894633351488459</v>
      </c>
      <c r="BN11" s="64">
        <v>4.5144840278675673</v>
      </c>
      <c r="BO11" s="64">
        <v>5.1796680521173109</v>
      </c>
      <c r="BP11" s="64">
        <v>6.0138762445033294</v>
      </c>
      <c r="BQ11" s="64">
        <v>6.7546736290207647</v>
      </c>
      <c r="BR11" s="64">
        <v>7.2848493999993025</v>
      </c>
      <c r="BS11" s="64">
        <v>8.0646440367711207</v>
      </c>
      <c r="BT11" s="73">
        <v>8.613721797237659</v>
      </c>
      <c r="BU11" s="64">
        <v>9.1472910533749072</v>
      </c>
      <c r="BV11" s="64">
        <v>9.7957965885642793</v>
      </c>
      <c r="BW11" s="64">
        <v>10.160293070062963</v>
      </c>
      <c r="BX11" s="64">
        <v>11.190424086955758</v>
      </c>
      <c r="BY11" s="64">
        <v>12.129453525066566</v>
      </c>
      <c r="BZ11" s="64">
        <v>13.926134101739294</v>
      </c>
      <c r="CA11" s="64">
        <v>15.514373600933212</v>
      </c>
      <c r="CB11" s="64">
        <v>16.960157198537686</v>
      </c>
      <c r="CC11" s="64">
        <v>19.463593923694916</v>
      </c>
      <c r="CD11" s="64">
        <v>22.390604888475139</v>
      </c>
      <c r="CE11" s="64">
        <v>24.736501782375768</v>
      </c>
      <c r="CF11" s="64">
        <v>27.451474545258549</v>
      </c>
      <c r="CG11" s="64">
        <v>30.435832994569466</v>
      </c>
      <c r="CH11" s="64">
        <v>32.602030353301899</v>
      </c>
      <c r="CI11" s="64">
        <v>34.829247719234644</v>
      </c>
      <c r="CJ11" s="64">
        <v>37.114882821197284</v>
      </c>
      <c r="CK11" s="64">
        <v>38.945981394922029</v>
      </c>
      <c r="CL11" s="64">
        <v>39.61900355715693</v>
      </c>
      <c r="CM11" s="64">
        <v>40.547833612200066</v>
      </c>
      <c r="CN11" s="64">
        <v>41.509406714587612</v>
      </c>
      <c r="CO11" s="64">
        <v>42.853071126716543</v>
      </c>
      <c r="CP11" s="64">
        <v>45.010881466821388</v>
      </c>
      <c r="CQ11" s="64">
        <v>46.67848630600659</v>
      </c>
    </row>
    <row r="12" spans="1:95" s="54" customFormat="1" ht="15" x14ac:dyDescent="0.3">
      <c r="A12" s="105"/>
      <c r="B12" s="102"/>
      <c r="C12" s="63" t="s">
        <v>7</v>
      </c>
      <c r="D12" s="64">
        <v>5.3276206861474933E-2</v>
      </c>
      <c r="E12" s="64">
        <v>6.2583677973406526E-2</v>
      </c>
      <c r="F12" s="64">
        <v>3.0557901359113532E-2</v>
      </c>
      <c r="G12" s="64">
        <v>3.6696735408440401E-2</v>
      </c>
      <c r="H12" s="64">
        <v>3.277823710071024E-2</v>
      </c>
      <c r="I12" s="64">
        <v>2.9428223378323664E-2</v>
      </c>
      <c r="J12" s="64">
        <v>5.8317596809293604E-2</v>
      </c>
      <c r="K12" s="64">
        <v>0.10307396897213821</v>
      </c>
      <c r="L12" s="64">
        <v>0.11154461845389148</v>
      </c>
      <c r="M12" s="64">
        <v>0.17430243317474237</v>
      </c>
      <c r="N12" s="64">
        <v>0.19582299282059035</v>
      </c>
      <c r="O12" s="64">
        <v>0.16871072646988394</v>
      </c>
      <c r="P12" s="64">
        <v>0.21226783119300299</v>
      </c>
      <c r="Q12" s="64">
        <v>0.21440590739683626</v>
      </c>
      <c r="R12" s="64">
        <v>0.17345281194551213</v>
      </c>
      <c r="S12" s="64">
        <v>8.1094899394630382E-2</v>
      </c>
      <c r="T12" s="64">
        <v>4.5322190916076512E-2</v>
      </c>
      <c r="U12" s="64">
        <v>8.7884605339159441E-2</v>
      </c>
      <c r="V12" s="64">
        <v>0.11040210063727439</v>
      </c>
      <c r="W12" s="64">
        <v>0.16624838169220343</v>
      </c>
      <c r="X12" s="64">
        <v>8.0023321113869963E-2</v>
      </c>
      <c r="Y12" s="64">
        <v>0.17294584714494388</v>
      </c>
      <c r="Z12" s="64">
        <v>0.27217033384920042</v>
      </c>
      <c r="AA12" s="64">
        <v>0.50076299218409059</v>
      </c>
      <c r="AB12" s="64">
        <v>0.61432266886602316</v>
      </c>
      <c r="AC12" s="64">
        <v>0.62004744168088755</v>
      </c>
      <c r="AD12" s="64">
        <v>0.85257727142789708</v>
      </c>
      <c r="AE12" s="64">
        <v>0.92959872740826588</v>
      </c>
      <c r="AF12" s="64">
        <v>1.2389409992047582</v>
      </c>
      <c r="AG12" s="64">
        <v>1.6320023725872417</v>
      </c>
      <c r="AH12" s="64">
        <v>1.832026361934852</v>
      </c>
      <c r="AI12" s="64">
        <v>1.4549747125987504</v>
      </c>
      <c r="AJ12" s="64">
        <v>1.3061966124381024</v>
      </c>
      <c r="AK12" s="64">
        <v>1.4140209242401205</v>
      </c>
      <c r="AL12" s="64">
        <v>1.4895808425013772</v>
      </c>
      <c r="AM12" s="64">
        <v>1.5742871053759295</v>
      </c>
      <c r="AN12" s="64">
        <v>1.59288371451007</v>
      </c>
      <c r="AO12" s="64">
        <v>1.249697657673466</v>
      </c>
      <c r="AP12" s="64">
        <v>1.3458154172454739</v>
      </c>
      <c r="AQ12" s="64">
        <v>1.4757201761540371</v>
      </c>
      <c r="AR12" s="64">
        <v>1.4904827184138651</v>
      </c>
      <c r="AS12" s="64">
        <v>1.7339836716236601</v>
      </c>
      <c r="AT12" s="64">
        <v>1.998945344721424</v>
      </c>
      <c r="AU12" s="64">
        <v>3.3071365537320676</v>
      </c>
      <c r="AV12" s="64">
        <v>3.4688097610896214</v>
      </c>
      <c r="AW12" s="64">
        <v>4.102682484326075</v>
      </c>
      <c r="AX12" s="64">
        <v>7.5051985274732571</v>
      </c>
      <c r="AY12" s="64">
        <v>8.8637579446294072</v>
      </c>
      <c r="AZ12" s="64">
        <v>10.346593899104802</v>
      </c>
      <c r="BA12" s="64">
        <v>11.664148794091085</v>
      </c>
      <c r="BB12" s="64">
        <v>13.034622951266739</v>
      </c>
      <c r="BC12" s="64">
        <v>11.923884095058368</v>
      </c>
      <c r="BD12" s="64">
        <v>13.067241608111972</v>
      </c>
      <c r="BE12" s="64">
        <v>14.935537376949243</v>
      </c>
      <c r="BF12" s="64">
        <v>16.731850540066109</v>
      </c>
      <c r="BG12" s="64">
        <v>19.55063847333237</v>
      </c>
      <c r="BH12" s="64">
        <v>22.208851716110235</v>
      </c>
      <c r="BI12" s="64">
        <v>24.77278793984533</v>
      </c>
      <c r="BJ12" s="64">
        <v>27.985005398212564</v>
      </c>
      <c r="BK12" s="64">
        <v>28.932056932705176</v>
      </c>
      <c r="BL12" s="64">
        <v>21.547717311403748</v>
      </c>
      <c r="BM12" s="64">
        <v>24.908446845077481</v>
      </c>
      <c r="BN12" s="64">
        <v>29.767230103067075</v>
      </c>
      <c r="BO12" s="64">
        <v>35.5991931985508</v>
      </c>
      <c r="BP12" s="64">
        <v>40.660242790832314</v>
      </c>
      <c r="BQ12" s="64">
        <v>43.293744582336551</v>
      </c>
      <c r="BR12" s="64">
        <v>47.642464689853078</v>
      </c>
      <c r="BS12" s="64">
        <v>50.30287873374062</v>
      </c>
      <c r="BT12" s="73">
        <v>52.709237285712597</v>
      </c>
      <c r="BU12" s="64">
        <v>56.438578658507303</v>
      </c>
      <c r="BV12" s="64">
        <v>57.546060058490148</v>
      </c>
      <c r="BW12" s="64">
        <v>64.500979842792574</v>
      </c>
      <c r="BX12" s="64">
        <v>70.503799681949587</v>
      </c>
      <c r="BY12" s="64">
        <v>82.244373835895701</v>
      </c>
      <c r="BZ12" s="64">
        <v>92.708344327773503</v>
      </c>
      <c r="CA12" s="64">
        <v>100.84022232650733</v>
      </c>
      <c r="CB12" s="64">
        <v>118.20997082295567</v>
      </c>
      <c r="CC12" s="64">
        <v>137.9759601912987</v>
      </c>
      <c r="CD12" s="64">
        <v>151.30693116320091</v>
      </c>
      <c r="CE12" s="64">
        <v>167.42886157824435</v>
      </c>
      <c r="CF12" s="64">
        <v>185.28633198537148</v>
      </c>
      <c r="CG12" s="64">
        <v>195.30103198999998</v>
      </c>
      <c r="CH12" s="64">
        <v>205.90525072364474</v>
      </c>
      <c r="CI12" s="64">
        <v>217.10953905345261</v>
      </c>
      <c r="CJ12" s="64">
        <v>224.33771913304932</v>
      </c>
      <c r="CK12" s="64">
        <v>221.86253560045205</v>
      </c>
      <c r="CL12" s="64">
        <v>222.79379577883719</v>
      </c>
      <c r="CM12" s="64">
        <v>224.79835154304212</v>
      </c>
      <c r="CN12" s="64">
        <v>230.50613524699656</v>
      </c>
      <c r="CO12" s="64">
        <v>243.17139617346433</v>
      </c>
      <c r="CP12" s="64">
        <v>250.41087913271068</v>
      </c>
      <c r="CQ12" s="64">
        <v>250.65463557196631</v>
      </c>
    </row>
    <row r="13" spans="1:95" s="54" customFormat="1" ht="15" x14ac:dyDescent="0.3">
      <c r="A13" s="105"/>
      <c r="B13" s="102" t="s">
        <v>10</v>
      </c>
      <c r="C13" s="63" t="s">
        <v>5</v>
      </c>
      <c r="D13" s="64">
        <v>3.3899373759687496E-3</v>
      </c>
      <c r="E13" s="64">
        <v>3.5856222098306994E-3</v>
      </c>
      <c r="F13" s="64">
        <v>1.4412057397106281E-3</v>
      </c>
      <c r="G13" s="64">
        <v>2.0266955714680714E-3</v>
      </c>
      <c r="H13" s="64">
        <v>1.7189380958006976E-3</v>
      </c>
      <c r="I13" s="64">
        <v>1.5237748185482165E-3</v>
      </c>
      <c r="J13" s="64">
        <v>3.3778259524467869E-3</v>
      </c>
      <c r="K13" s="64">
        <v>6.0050239154609527E-3</v>
      </c>
      <c r="L13" s="64">
        <v>6.1851746329247802E-3</v>
      </c>
      <c r="M13" s="64">
        <v>1.0058415058397096E-2</v>
      </c>
      <c r="N13" s="64">
        <v>1.0902871546508793E-2</v>
      </c>
      <c r="O13" s="64">
        <v>8.9257174223432746E-3</v>
      </c>
      <c r="P13" s="64">
        <v>1.1799871993880771E-2</v>
      </c>
      <c r="Q13" s="64">
        <v>1.1546512528607578E-2</v>
      </c>
      <c r="R13" s="64">
        <v>8.8415720247278767E-3</v>
      </c>
      <c r="S13" s="64">
        <v>3.1901689550886303E-3</v>
      </c>
      <c r="T13" s="64">
        <v>1.5617340759738246E-3</v>
      </c>
      <c r="U13" s="64">
        <v>4.5690125214371971E-3</v>
      </c>
      <c r="V13" s="64">
        <v>5.7423041191595366E-3</v>
      </c>
      <c r="W13" s="64">
        <v>9.142648911289299E-3</v>
      </c>
      <c r="X13" s="64">
        <v>3.2277003545602614E-3</v>
      </c>
      <c r="Y13" s="64">
        <v>9.7296952452456294E-3</v>
      </c>
      <c r="Z13" s="64">
        <v>1.5362676703019421E-2</v>
      </c>
      <c r="AA13" s="64">
        <v>2.912507458280765E-2</v>
      </c>
      <c r="AB13" s="64">
        <v>3.4528896113094731E-2</v>
      </c>
      <c r="AC13" s="64">
        <v>3.3778685400763932E-2</v>
      </c>
      <c r="AD13" s="64">
        <v>4.8205519047957758E-2</v>
      </c>
      <c r="AE13" s="64">
        <v>5.1094982491183986E-2</v>
      </c>
      <c r="AF13" s="64">
        <v>6.980928316157882E-2</v>
      </c>
      <c r="AG13" s="64">
        <v>9.2103087503777159E-2</v>
      </c>
      <c r="AH13" s="64">
        <v>0.10133605620229182</v>
      </c>
      <c r="AI13" s="64">
        <v>7.5063318594011441E-2</v>
      </c>
      <c r="AJ13" s="64">
        <v>6.7557370801527863E-2</v>
      </c>
      <c r="AK13" s="64">
        <v>7.5063318594011441E-2</v>
      </c>
      <c r="AL13" s="64">
        <v>7.8816932601782547E-2</v>
      </c>
      <c r="AM13" s="64">
        <v>8.3334839775528843E-2</v>
      </c>
      <c r="AN13" s="64">
        <v>8.3530713903492315E-2</v>
      </c>
      <c r="AO13" s="64">
        <v>6.1167777516130388E-2</v>
      </c>
      <c r="AP13" s="64">
        <v>6.9472584497170961E-2</v>
      </c>
      <c r="AQ13" s="64">
        <v>7.6941405820955544E-2</v>
      </c>
      <c r="AR13" s="64">
        <v>7.6796449347655463E-2</v>
      </c>
      <c r="AS13" s="64">
        <v>9.1944685145397817E-2</v>
      </c>
      <c r="AT13" s="64">
        <v>0.10675251114993246</v>
      </c>
      <c r="AU13" s="64">
        <v>0.18763387801608022</v>
      </c>
      <c r="AV13" s="64">
        <v>0.18763387801608022</v>
      </c>
      <c r="AW13" s="64">
        <v>0.22535128310349259</v>
      </c>
      <c r="AX13" s="64">
        <v>0.43569730252239003</v>
      </c>
      <c r="AY13" s="64">
        <v>0.49519412617923075</v>
      </c>
      <c r="AZ13" s="64">
        <v>0.57561253572661608</v>
      </c>
      <c r="BA13" s="64">
        <v>0.64389193204821504</v>
      </c>
      <c r="BB13" s="64">
        <v>0.71641964258904578</v>
      </c>
      <c r="BC13" s="64">
        <v>0.63039808784546192</v>
      </c>
      <c r="BD13" s="64">
        <v>0.70598948652516225</v>
      </c>
      <c r="BE13" s="64">
        <v>0.81238797149015862</v>
      </c>
      <c r="BF13" s="64">
        <v>0.90867628559688673</v>
      </c>
      <c r="BG13" s="64">
        <v>1.0695675702585707</v>
      </c>
      <c r="BH13" s="64">
        <v>1.2118588638193859</v>
      </c>
      <c r="BI13" s="64">
        <v>1.3480227811024637</v>
      </c>
      <c r="BJ13" s="64">
        <v>1.5250358735704637</v>
      </c>
      <c r="BK13" s="64">
        <v>1.5522686570270789</v>
      </c>
      <c r="BL13" s="64">
        <v>1.0727065791990766</v>
      </c>
      <c r="BM13" s="64">
        <v>1.3423543701380176</v>
      </c>
      <c r="BN13" s="64">
        <v>1.6233170235636851</v>
      </c>
      <c r="BO13" s="64">
        <v>1.9523344789275425</v>
      </c>
      <c r="BP13" s="64">
        <v>2.2224120627198789</v>
      </c>
      <c r="BQ13" s="64">
        <v>2.3437331675503059</v>
      </c>
      <c r="BR13" s="64">
        <v>2.585180702696547</v>
      </c>
      <c r="BS13" s="64">
        <v>2.7266951444458325</v>
      </c>
      <c r="BT13" s="73">
        <v>2.8223363137536848</v>
      </c>
      <c r="BU13" s="64">
        <v>3.0278762785224065</v>
      </c>
      <c r="BV13" s="64">
        <v>3.0687630639397749</v>
      </c>
      <c r="BW13" s="64">
        <v>3.4858952256946858</v>
      </c>
      <c r="BX13" s="64">
        <v>3.8023824524838243</v>
      </c>
      <c r="BY13" s="64">
        <v>4.509426482315714</v>
      </c>
      <c r="BZ13" s="64">
        <v>5.0299937331483493</v>
      </c>
      <c r="CA13" s="64">
        <v>5.4198032418922883</v>
      </c>
      <c r="CB13" s="64">
        <v>6.4312758246040902</v>
      </c>
      <c r="CC13" s="64">
        <v>7.5277740156713966</v>
      </c>
      <c r="CD13" s="64">
        <v>8.1886220121146689</v>
      </c>
      <c r="CE13" s="64">
        <v>9.0636603768479649</v>
      </c>
      <c r="CF13" s="64">
        <v>10.025495026586688</v>
      </c>
      <c r="CG13" s="64">
        <v>10.472054522006035</v>
      </c>
      <c r="CH13" s="64">
        <v>11.008028277743193</v>
      </c>
      <c r="CI13" s="64">
        <v>11.578241865294942</v>
      </c>
      <c r="CJ13" s="64">
        <v>11.892186838513247</v>
      </c>
      <c r="CK13" s="64">
        <v>11.61865657694608</v>
      </c>
      <c r="CL13" s="64">
        <v>11.635059569216482</v>
      </c>
      <c r="CM13" s="64">
        <v>11.703388472743157</v>
      </c>
      <c r="CN13" s="64">
        <v>12.004862504226963</v>
      </c>
      <c r="CO13" s="64">
        <v>12.723997753489577</v>
      </c>
      <c r="CP13" s="64">
        <v>13.049084001682973</v>
      </c>
      <c r="CQ13" s="64">
        <v>12.958626759290183</v>
      </c>
    </row>
    <row r="14" spans="1:95" s="54" customFormat="1" ht="15" x14ac:dyDescent="0.3">
      <c r="A14" s="105"/>
      <c r="B14" s="102"/>
      <c r="C14" s="63" t="s">
        <v>6</v>
      </c>
      <c r="D14" s="64">
        <v>0</v>
      </c>
      <c r="E14" s="64">
        <v>2.9594811461919161E-4</v>
      </c>
      <c r="F14" s="64">
        <v>5.2333264837994072E-4</v>
      </c>
      <c r="G14" s="64">
        <v>5.0211707969909829E-4</v>
      </c>
      <c r="H14" s="64">
        <v>5.2325811912469077E-4</v>
      </c>
      <c r="I14" s="64">
        <v>4.4083733385770442E-4</v>
      </c>
      <c r="J14" s="64">
        <v>3.7170561443722414E-4</v>
      </c>
      <c r="K14" s="64">
        <v>5.2374856871546371E-4</v>
      </c>
      <c r="L14" s="64">
        <v>8.507224279072044E-4</v>
      </c>
      <c r="M14" s="64">
        <v>1.108157913458278E-3</v>
      </c>
      <c r="N14" s="64">
        <v>1.6282215754358231E-3</v>
      </c>
      <c r="O14" s="64">
        <v>2.023400477745527E-3</v>
      </c>
      <c r="P14" s="64">
        <v>2.0839872832220333E-3</v>
      </c>
      <c r="Q14" s="64">
        <v>2.3581826991437398E-3</v>
      </c>
      <c r="R14" s="64">
        <v>2.4481099777345378E-3</v>
      </c>
      <c r="S14" s="64">
        <v>2.271768205022479E-3</v>
      </c>
      <c r="T14" s="64">
        <v>1.6789244129333857E-3</v>
      </c>
      <c r="U14" s="64">
        <v>1.0563714063524235E-3</v>
      </c>
      <c r="V14" s="64">
        <v>8.8624503907245699E-4</v>
      </c>
      <c r="W14" s="64">
        <v>9.4431139878230902E-4</v>
      </c>
      <c r="X14" s="64">
        <v>1.405177707410379E-3</v>
      </c>
      <c r="Y14" s="64">
        <v>1.2365285760217396E-3</v>
      </c>
      <c r="Z14" s="64">
        <v>1.6241595678152896E-3</v>
      </c>
      <c r="AA14" s="64">
        <v>2.3453080405001561E-3</v>
      </c>
      <c r="AB14" s="64">
        <v>4.027034121182882E-3</v>
      </c>
      <c r="AC14" s="64">
        <v>5.7888418389749688E-3</v>
      </c>
      <c r="AD14" s="64">
        <v>6.8397296460459209E-3</v>
      </c>
      <c r="AE14" s="64">
        <v>8.6803065252851058E-3</v>
      </c>
      <c r="AF14" s="64">
        <v>9.9436982238963467E-3</v>
      </c>
      <c r="AG14" s="64">
        <v>1.2390708626929078E-2</v>
      </c>
      <c r="AH14" s="64">
        <v>1.6029915684114049E-2</v>
      </c>
      <c r="AI14" s="64">
        <v>1.9148720379815812E-2</v>
      </c>
      <c r="AJ14" s="64">
        <v>1.8959602130827966E-2</v>
      </c>
      <c r="AK14" s="64">
        <v>1.7712936099169865E-2</v>
      </c>
      <c r="AL14" s="64">
        <v>1.6966764256353642E-2</v>
      </c>
      <c r="AM14" s="64">
        <v>1.6689583582530115E-2</v>
      </c>
      <c r="AN14" s="64">
        <v>1.7448885670121803E-2</v>
      </c>
      <c r="AO14" s="64">
        <v>1.8125117525739941E-2</v>
      </c>
      <c r="AP14" s="64">
        <v>1.6494308159730325E-2</v>
      </c>
      <c r="AQ14" s="64">
        <v>1.5966431070911391E-2</v>
      </c>
      <c r="AR14" s="64">
        <v>1.6124170441800645E-2</v>
      </c>
      <c r="AS14" s="64">
        <v>1.6330503278828651E-2</v>
      </c>
      <c r="AT14" s="64">
        <v>1.8213580403981328E-2</v>
      </c>
      <c r="AU14" s="64">
        <v>2.0647035815648668E-2</v>
      </c>
      <c r="AV14" s="64">
        <v>2.9310295094754385E-2</v>
      </c>
      <c r="AW14" s="64">
        <v>3.5420829734222642E-2</v>
      </c>
      <c r="AX14" s="64">
        <v>4.2795988618366476E-2</v>
      </c>
      <c r="AY14" s="64">
        <v>6.5746556119082089E-2</v>
      </c>
      <c r="AZ14" s="64">
        <v>8.570216316114887E-2</v>
      </c>
      <c r="BA14" s="64">
        <v>0.10700850362998271</v>
      </c>
      <c r="BB14" s="64">
        <v>0.12650259426262822</v>
      </c>
      <c r="BC14" s="64">
        <v>0.1423740191320092</v>
      </c>
      <c r="BD14" s="64">
        <v>0.14469693149207463</v>
      </c>
      <c r="BE14" s="64">
        <v>0.15114874950407986</v>
      </c>
      <c r="BF14" s="64">
        <v>0.16323805135917968</v>
      </c>
      <c r="BG14" s="64">
        <v>0.17928615502255174</v>
      </c>
      <c r="BH14" s="64">
        <v>0.20623437651750098</v>
      </c>
      <c r="BI14" s="64">
        <v>0.23596429969330335</v>
      </c>
      <c r="BJ14" s="64">
        <v>0.26665675803504763</v>
      </c>
      <c r="BK14" s="64">
        <v>0.30148585126946936</v>
      </c>
      <c r="BL14" s="64">
        <v>0.32497844688625643</v>
      </c>
      <c r="BM14" s="64">
        <v>0.2963500741614884</v>
      </c>
      <c r="BN14" s="64">
        <v>0.29506430215788138</v>
      </c>
      <c r="BO14" s="64">
        <v>0.31493943389940915</v>
      </c>
      <c r="BP14" s="64">
        <v>0.35974841727568396</v>
      </c>
      <c r="BQ14" s="64">
        <v>0.42216275960451455</v>
      </c>
      <c r="BR14" s="64">
        <v>0.47085938615291711</v>
      </c>
      <c r="BS14" s="64">
        <v>0.51931829614137603</v>
      </c>
      <c r="BT14" s="73">
        <v>0.55868995473515737</v>
      </c>
      <c r="BU14" s="64">
        <v>0.59214909734925403</v>
      </c>
      <c r="BV14" s="64">
        <v>0.62746279203209809</v>
      </c>
      <c r="BW14" s="64">
        <v>0.65115666074366496</v>
      </c>
      <c r="BX14" s="64">
        <v>0.70282304468285606</v>
      </c>
      <c r="BY14" s="64">
        <v>0.76220390737082244</v>
      </c>
      <c r="BZ14" s="64">
        <v>0.86253852391888763</v>
      </c>
      <c r="CA14" s="64">
        <v>0.97766631452859443</v>
      </c>
      <c r="CB14" s="64">
        <v>1.0841419190298875</v>
      </c>
      <c r="CC14" s="64">
        <v>1.2411184831203217</v>
      </c>
      <c r="CD14" s="64">
        <v>1.4359052305065205</v>
      </c>
      <c r="CE14" s="64">
        <v>1.6251210373794844</v>
      </c>
      <c r="CF14" s="64">
        <v>1.8205200411128235</v>
      </c>
      <c r="CG14" s="64">
        <v>2.0193558136929379</v>
      </c>
      <c r="CH14" s="64">
        <v>2.1762231323657506</v>
      </c>
      <c r="CI14" s="64">
        <v>2.3188170520536246</v>
      </c>
      <c r="CJ14" s="64">
        <v>2.4489439342653867</v>
      </c>
      <c r="CK14" s="64">
        <v>2.5485447180110423</v>
      </c>
      <c r="CL14" s="64">
        <v>2.5850306087274788</v>
      </c>
      <c r="CM14" s="64">
        <v>2.5996465621447822</v>
      </c>
      <c r="CN14" s="64">
        <v>2.6029426667198994</v>
      </c>
      <c r="CO14" s="64">
        <v>2.6266099797689986</v>
      </c>
      <c r="CP14" s="64">
        <v>2.7116254392645711</v>
      </c>
      <c r="CQ14" s="64">
        <v>2.8015506205997625</v>
      </c>
    </row>
    <row r="15" spans="1:95" s="54" customFormat="1" ht="15" x14ac:dyDescent="0.3">
      <c r="A15" s="105"/>
      <c r="B15" s="102"/>
      <c r="C15" s="63" t="s">
        <v>7</v>
      </c>
      <c r="D15" s="64">
        <v>3.3899373759687496E-3</v>
      </c>
      <c r="E15" s="64">
        <v>3.881570324449891E-3</v>
      </c>
      <c r="F15" s="64">
        <v>1.9645383880905688E-3</v>
      </c>
      <c r="G15" s="64">
        <v>2.5288126511671697E-3</v>
      </c>
      <c r="H15" s="64">
        <v>2.2421962149253884E-3</v>
      </c>
      <c r="I15" s="64">
        <v>1.9646121524059209E-3</v>
      </c>
      <c r="J15" s="64">
        <v>3.749531566884011E-3</v>
      </c>
      <c r="K15" s="64">
        <v>6.5287724841764164E-3</v>
      </c>
      <c r="L15" s="64">
        <v>7.0358970608319846E-3</v>
      </c>
      <c r="M15" s="64">
        <v>1.1166572971855374E-2</v>
      </c>
      <c r="N15" s="64">
        <v>1.2531093121944616E-2</v>
      </c>
      <c r="O15" s="64">
        <v>1.0949117900088802E-2</v>
      </c>
      <c r="P15" s="64">
        <v>1.3883859277102804E-2</v>
      </c>
      <c r="Q15" s="64">
        <v>1.3904695227751318E-2</v>
      </c>
      <c r="R15" s="64">
        <v>1.1289682002462414E-2</v>
      </c>
      <c r="S15" s="64">
        <v>5.4619371601111093E-3</v>
      </c>
      <c r="T15" s="64">
        <v>3.2406584889072103E-3</v>
      </c>
      <c r="U15" s="64">
        <v>5.6253839277896206E-3</v>
      </c>
      <c r="V15" s="64">
        <v>6.6285491582319936E-3</v>
      </c>
      <c r="W15" s="64">
        <v>1.0086960310071608E-2</v>
      </c>
      <c r="X15" s="64">
        <v>4.6328780619706404E-3</v>
      </c>
      <c r="Y15" s="64">
        <v>1.0966223821267369E-2</v>
      </c>
      <c r="Z15" s="64">
        <v>1.6986836270834711E-2</v>
      </c>
      <c r="AA15" s="64">
        <v>3.1470382623307806E-2</v>
      </c>
      <c r="AB15" s="64">
        <v>3.8555930234277613E-2</v>
      </c>
      <c r="AC15" s="64">
        <v>3.9567527239738901E-2</v>
      </c>
      <c r="AD15" s="64">
        <v>5.5045248694003679E-2</v>
      </c>
      <c r="AE15" s="64">
        <v>5.9775289016469092E-2</v>
      </c>
      <c r="AF15" s="64">
        <v>7.9752981385475166E-2</v>
      </c>
      <c r="AG15" s="64">
        <v>0.10449379613070624</v>
      </c>
      <c r="AH15" s="64">
        <v>0.11736597188640586</v>
      </c>
      <c r="AI15" s="64">
        <v>9.4212038973827253E-2</v>
      </c>
      <c r="AJ15" s="64">
        <v>8.6516972932355829E-2</v>
      </c>
      <c r="AK15" s="64">
        <v>9.2776254693181306E-2</v>
      </c>
      <c r="AL15" s="64">
        <v>9.5783696858136189E-2</v>
      </c>
      <c r="AM15" s="64">
        <v>0.10002442335805896</v>
      </c>
      <c r="AN15" s="64">
        <v>0.10097959957361412</v>
      </c>
      <c r="AO15" s="64">
        <v>7.9292895041870329E-2</v>
      </c>
      <c r="AP15" s="64">
        <v>8.5966892656901286E-2</v>
      </c>
      <c r="AQ15" s="64">
        <v>9.2907836891866935E-2</v>
      </c>
      <c r="AR15" s="64">
        <v>9.2920619789456108E-2</v>
      </c>
      <c r="AS15" s="64">
        <v>0.10827518842422647</v>
      </c>
      <c r="AT15" s="64">
        <v>0.12496609155391379</v>
      </c>
      <c r="AU15" s="64">
        <v>0.20828091383172889</v>
      </c>
      <c r="AV15" s="64">
        <v>0.21694417311083461</v>
      </c>
      <c r="AW15" s="64">
        <v>0.26077211283771523</v>
      </c>
      <c r="AX15" s="64">
        <v>0.4784932911407565</v>
      </c>
      <c r="AY15" s="64">
        <v>0.56094068229831284</v>
      </c>
      <c r="AZ15" s="64">
        <v>0.66131469888776495</v>
      </c>
      <c r="BA15" s="64">
        <v>0.75090043567819775</v>
      </c>
      <c r="BB15" s="64">
        <v>0.842922236851674</v>
      </c>
      <c r="BC15" s="64">
        <v>0.77277210697747112</v>
      </c>
      <c r="BD15" s="64">
        <v>0.85068641801723688</v>
      </c>
      <c r="BE15" s="64">
        <v>0.96353672099423848</v>
      </c>
      <c r="BF15" s="64">
        <v>1.0719143369560664</v>
      </c>
      <c r="BG15" s="64">
        <v>1.2488537252811225</v>
      </c>
      <c r="BH15" s="64">
        <v>1.4180932403368869</v>
      </c>
      <c r="BI15" s="64">
        <v>1.583987080795767</v>
      </c>
      <c r="BJ15" s="64">
        <v>1.7916926316055113</v>
      </c>
      <c r="BK15" s="64">
        <v>1.8537545082965483</v>
      </c>
      <c r="BL15" s="64">
        <v>1.3976850260853331</v>
      </c>
      <c r="BM15" s="64">
        <v>1.638704444299506</v>
      </c>
      <c r="BN15" s="64">
        <v>1.9183813257215665</v>
      </c>
      <c r="BO15" s="64">
        <v>2.2672739128269517</v>
      </c>
      <c r="BP15" s="64">
        <v>2.5821604799955629</v>
      </c>
      <c r="BQ15" s="64">
        <v>2.7658959271548205</v>
      </c>
      <c r="BR15" s="64">
        <v>3.0560400888494641</v>
      </c>
      <c r="BS15" s="64">
        <v>3.2460134405872085</v>
      </c>
      <c r="BT15" s="73">
        <v>3.3810262684888421</v>
      </c>
      <c r="BU15" s="64">
        <v>3.6200253758716605</v>
      </c>
      <c r="BV15" s="64">
        <v>3.696225855971873</v>
      </c>
      <c r="BW15" s="64">
        <v>4.1370518864383508</v>
      </c>
      <c r="BX15" s="64">
        <v>4.5052054971666804</v>
      </c>
      <c r="BY15" s="64">
        <v>5.2716303896865364</v>
      </c>
      <c r="BZ15" s="64">
        <v>5.8925322570672369</v>
      </c>
      <c r="CA15" s="64">
        <v>6.3974695564208828</v>
      </c>
      <c r="CB15" s="64">
        <v>7.5154177436339777</v>
      </c>
      <c r="CC15" s="64">
        <v>8.7688924987917183</v>
      </c>
      <c r="CD15" s="64">
        <v>9.6245272426211894</v>
      </c>
      <c r="CE15" s="64">
        <v>10.688781414227449</v>
      </c>
      <c r="CF15" s="64">
        <v>11.846015067699511</v>
      </c>
      <c r="CG15" s="64">
        <v>12.491410335698973</v>
      </c>
      <c r="CH15" s="64">
        <v>13.184251410108944</v>
      </c>
      <c r="CI15" s="64">
        <v>13.897058917348566</v>
      </c>
      <c r="CJ15" s="64">
        <v>14.341130772778634</v>
      </c>
      <c r="CK15" s="64">
        <v>14.167201294957122</v>
      </c>
      <c r="CL15" s="64">
        <v>14.220090177943961</v>
      </c>
      <c r="CM15" s="64">
        <v>14.303035034887939</v>
      </c>
      <c r="CN15" s="64">
        <v>14.607805170946863</v>
      </c>
      <c r="CO15" s="64">
        <v>15.350607733258576</v>
      </c>
      <c r="CP15" s="64">
        <v>15.760709440947544</v>
      </c>
      <c r="CQ15" s="64">
        <v>15.760177379889946</v>
      </c>
    </row>
    <row r="16" spans="1:95" s="54" customFormat="1" ht="15" x14ac:dyDescent="0.3">
      <c r="A16" s="105"/>
      <c r="B16" s="102" t="s">
        <v>11</v>
      </c>
      <c r="C16" s="63" t="s">
        <v>5</v>
      </c>
      <c r="D16" s="64">
        <v>7.4419951411909711E-3</v>
      </c>
      <c r="E16" s="64">
        <v>7.8715858448803657E-3</v>
      </c>
      <c r="F16" s="64">
        <v>3.1639068581076676E-3</v>
      </c>
      <c r="G16" s="64">
        <v>4.4492440192139063E-3</v>
      </c>
      <c r="H16" s="64">
        <v>3.7736180755554988E-3</v>
      </c>
      <c r="I16" s="64">
        <v>3.3451723551867515E-3</v>
      </c>
      <c r="J16" s="64">
        <v>7.4154066986898441E-3</v>
      </c>
      <c r="K16" s="64">
        <v>1.3182945242115279E-2</v>
      </c>
      <c r="L16" s="64">
        <v>1.3578433599378735E-2</v>
      </c>
      <c r="M16" s="64">
        <v>2.208143328054309E-2</v>
      </c>
      <c r="N16" s="64">
        <v>2.3935284955215557E-2</v>
      </c>
      <c r="O16" s="64">
        <v>1.9594800234249102E-2</v>
      </c>
      <c r="P16" s="64">
        <v>2.5904487400756526E-2</v>
      </c>
      <c r="Q16" s="64">
        <v>2.534828246231012E-2</v>
      </c>
      <c r="R16" s="64">
        <v>1.9410074214043959E-2</v>
      </c>
      <c r="S16" s="64">
        <v>7.0034396598737426E-3</v>
      </c>
      <c r="T16" s="64">
        <v>3.4285050477984732E-3</v>
      </c>
      <c r="U16" s="64">
        <v>1.0030441631642044E-2</v>
      </c>
      <c r="V16" s="64">
        <v>1.2606191387772738E-2</v>
      </c>
      <c r="W16" s="64">
        <v>2.0071034131120515E-2</v>
      </c>
      <c r="X16" s="64">
        <v>7.0858330676369626E-3</v>
      </c>
      <c r="Y16" s="64">
        <v>2.1359788311633512E-2</v>
      </c>
      <c r="Z16" s="64">
        <v>3.3725981544684494E-2</v>
      </c>
      <c r="AA16" s="64">
        <v>6.3938840011797685E-2</v>
      </c>
      <c r="AB16" s="64">
        <v>7.5801954020140436E-2</v>
      </c>
      <c r="AC16" s="64">
        <v>7.4155001921375044E-2</v>
      </c>
      <c r="AD16" s="64">
        <v>0.10582650909029583</v>
      </c>
      <c r="AE16" s="64">
        <v>0.11216980411915854</v>
      </c>
      <c r="AF16" s="64">
        <v>0.15325367063750836</v>
      </c>
      <c r="AG16" s="64">
        <v>0.20219569085576969</v>
      </c>
      <c r="AH16" s="64">
        <v>0.22246500576412501</v>
      </c>
      <c r="AI16" s="64">
        <v>0.16478795632579044</v>
      </c>
      <c r="AJ16" s="64">
        <v>0.14831000384275009</v>
      </c>
      <c r="AK16" s="64">
        <v>0.16478795632579044</v>
      </c>
      <c r="AL16" s="64">
        <v>0.1730283378165417</v>
      </c>
      <c r="AM16" s="64">
        <v>0.18294658688914101</v>
      </c>
      <c r="AN16" s="64">
        <v>0.18337659315383573</v>
      </c>
      <c r="AO16" s="64">
        <v>0.13428280601862336</v>
      </c>
      <c r="AP16" s="64">
        <v>0.15251450954198739</v>
      </c>
      <c r="AQ16" s="64">
        <v>0.16891095756962812</v>
      </c>
      <c r="AR16" s="64">
        <v>0.16859273181783965</v>
      </c>
      <c r="AS16" s="64">
        <v>0.20184794709219187</v>
      </c>
      <c r="AT16" s="64">
        <v>0.23435585415813176</v>
      </c>
      <c r="AU16" s="64">
        <v>0.41191628447692036</v>
      </c>
      <c r="AV16" s="64">
        <v>0.41191628447692036</v>
      </c>
      <c r="AW16" s="64">
        <v>0.49471803396901554</v>
      </c>
      <c r="AX16" s="64">
        <v>0.95649472211121145</v>
      </c>
      <c r="AY16" s="64">
        <v>1.0871092507775331</v>
      </c>
      <c r="AZ16" s="64">
        <v>1.2636533419328801</v>
      </c>
      <c r="BA16" s="64">
        <v>1.4135484223762418</v>
      </c>
      <c r="BB16" s="64">
        <v>1.5727699092605896</v>
      </c>
      <c r="BC16" s="64">
        <v>1.3839251249947735</v>
      </c>
      <c r="BD16" s="64">
        <v>1.5498723857548338</v>
      </c>
      <c r="BE16" s="64">
        <v>1.7834510393762162</v>
      </c>
      <c r="BF16" s="64">
        <v>1.9948346392077505</v>
      </c>
      <c r="BG16" s="64">
        <v>2.3480423908317918</v>
      </c>
      <c r="BH16" s="64">
        <v>2.6604172219481792</v>
      </c>
      <c r="BI16" s="64">
        <v>2.9593405053131434</v>
      </c>
      <c r="BJ16" s="64">
        <v>3.3479407736875957</v>
      </c>
      <c r="BK16" s="64">
        <v>3.4077254303605891</v>
      </c>
      <c r="BL16" s="64">
        <v>2.3581757697056056</v>
      </c>
      <c r="BM16" s="64">
        <v>2.9232419825593632</v>
      </c>
      <c r="BN16" s="64">
        <v>3.560680351598041</v>
      </c>
      <c r="BO16" s="64">
        <v>4.2691415853657917</v>
      </c>
      <c r="BP16" s="64">
        <v>4.8665983090058846</v>
      </c>
      <c r="BQ16" s="64">
        <v>5.0989854690871619</v>
      </c>
      <c r="BR16" s="64">
        <v>5.6660060421905625</v>
      </c>
      <c r="BS16" s="64">
        <v>5.9422795300344466</v>
      </c>
      <c r="BT16" s="73">
        <v>6.1947631772437823</v>
      </c>
      <c r="BU16" s="64">
        <v>6.6214813559104897</v>
      </c>
      <c r="BV16" s="64">
        <v>6.6820841447457573</v>
      </c>
      <c r="BW16" s="64">
        <v>7.5941227612684798</v>
      </c>
      <c r="BX16" s="64">
        <v>8.3426858878417036</v>
      </c>
      <c r="BY16" s="64">
        <v>9.8599510784921414</v>
      </c>
      <c r="BZ16" s="64">
        <v>11.025117520857849</v>
      </c>
      <c r="CA16" s="64">
        <v>11.897030651441961</v>
      </c>
      <c r="CB16" s="64">
        <v>14.117317953866994</v>
      </c>
      <c r="CC16" s="64">
        <v>16.524245291661597</v>
      </c>
      <c r="CD16" s="64">
        <v>17.974875234988591</v>
      </c>
      <c r="CE16" s="64">
        <v>19.895675268088123</v>
      </c>
      <c r="CF16" s="64">
        <v>22.007002155586949</v>
      </c>
      <c r="CG16" s="64">
        <v>22.987246597605033</v>
      </c>
      <c r="CH16" s="64">
        <v>24.16376462155954</v>
      </c>
      <c r="CI16" s="64">
        <v>25.41544263018838</v>
      </c>
      <c r="CJ16" s="64">
        <v>26.104584431568654</v>
      </c>
      <c r="CK16" s="64">
        <v>25.504157117010767</v>
      </c>
      <c r="CL16" s="64">
        <v>25.540163387553566</v>
      </c>
      <c r="CM16" s="64">
        <v>25.69015242282941</v>
      </c>
      <c r="CN16" s="64">
        <v>26.35191921271095</v>
      </c>
      <c r="CO16" s="64">
        <v>27.930495725762103</v>
      </c>
      <c r="CP16" s="64">
        <v>28.628135127588532</v>
      </c>
      <c r="CQ16" s="64">
        <v>28.429682718349998</v>
      </c>
    </row>
    <row r="17" spans="1:95" s="54" customFormat="1" ht="15" x14ac:dyDescent="0.3">
      <c r="A17" s="105"/>
      <c r="B17" s="102"/>
      <c r="C17" s="63" t="s">
        <v>6</v>
      </c>
      <c r="D17" s="64">
        <v>0</v>
      </c>
      <c r="E17" s="64">
        <v>0</v>
      </c>
      <c r="F17" s="64">
        <v>0</v>
      </c>
      <c r="G17" s="64">
        <v>0</v>
      </c>
      <c r="H17" s="64">
        <v>0</v>
      </c>
      <c r="I17" s="64">
        <v>0</v>
      </c>
      <c r="J17" s="64">
        <v>0</v>
      </c>
      <c r="K17" s="64">
        <v>0</v>
      </c>
      <c r="L17" s="64">
        <v>0</v>
      </c>
      <c r="M17" s="64">
        <v>0</v>
      </c>
      <c r="N17" s="64">
        <v>0</v>
      </c>
      <c r="O17" s="64">
        <v>0</v>
      </c>
      <c r="P17" s="64">
        <v>0</v>
      </c>
      <c r="Q17" s="64">
        <v>0</v>
      </c>
      <c r="R17" s="64">
        <v>0</v>
      </c>
      <c r="S17" s="64">
        <v>0</v>
      </c>
      <c r="T17" s="64">
        <v>0</v>
      </c>
      <c r="U17" s="64">
        <v>0</v>
      </c>
      <c r="V17" s="64">
        <v>0</v>
      </c>
      <c r="W17" s="64">
        <v>0</v>
      </c>
      <c r="X17" s="64">
        <v>0</v>
      </c>
      <c r="Y17" s="64">
        <v>0</v>
      </c>
      <c r="Z17" s="64">
        <v>0</v>
      </c>
      <c r="AA17" s="64">
        <v>0</v>
      </c>
      <c r="AB17" s="64">
        <v>0</v>
      </c>
      <c r="AC17" s="64">
        <v>0</v>
      </c>
      <c r="AD17" s="64">
        <v>0</v>
      </c>
      <c r="AE17" s="64">
        <v>0</v>
      </c>
      <c r="AF17" s="64">
        <v>0</v>
      </c>
      <c r="AG17" s="64">
        <v>0</v>
      </c>
      <c r="AH17" s="64">
        <v>0</v>
      </c>
      <c r="AI17" s="64">
        <v>0</v>
      </c>
      <c r="AJ17" s="64">
        <v>0</v>
      </c>
      <c r="AK17" s="64">
        <v>0</v>
      </c>
      <c r="AL17" s="64">
        <v>0</v>
      </c>
      <c r="AM17" s="64">
        <v>0</v>
      </c>
      <c r="AN17" s="64">
        <v>0</v>
      </c>
      <c r="AO17" s="64">
        <v>0</v>
      </c>
      <c r="AP17" s="64">
        <v>0</v>
      </c>
      <c r="AQ17" s="64">
        <v>0</v>
      </c>
      <c r="AR17" s="64">
        <v>0</v>
      </c>
      <c r="AS17" s="64">
        <v>0</v>
      </c>
      <c r="AT17" s="64">
        <v>0</v>
      </c>
      <c r="AU17" s="64">
        <v>0</v>
      </c>
      <c r="AV17" s="64">
        <v>0</v>
      </c>
      <c r="AW17" s="64">
        <v>0</v>
      </c>
      <c r="AX17" s="64">
        <v>0</v>
      </c>
      <c r="AY17" s="64">
        <v>0</v>
      </c>
      <c r="AZ17" s="64">
        <v>0</v>
      </c>
      <c r="BA17" s="64">
        <v>0</v>
      </c>
      <c r="BB17" s="64">
        <v>0</v>
      </c>
      <c r="BC17" s="64">
        <v>0</v>
      </c>
      <c r="BD17" s="64">
        <v>0</v>
      </c>
      <c r="BE17" s="64">
        <v>0</v>
      </c>
      <c r="BF17" s="64">
        <v>0</v>
      </c>
      <c r="BG17" s="64">
        <v>0</v>
      </c>
      <c r="BH17" s="64">
        <v>0</v>
      </c>
      <c r="BI17" s="64">
        <v>0</v>
      </c>
      <c r="BJ17" s="64">
        <v>0</v>
      </c>
      <c r="BK17" s="64">
        <v>0</v>
      </c>
      <c r="BL17" s="64">
        <v>0</v>
      </c>
      <c r="BM17" s="64">
        <v>0</v>
      </c>
      <c r="BN17" s="64">
        <v>0</v>
      </c>
      <c r="BO17" s="64">
        <v>0</v>
      </c>
      <c r="BP17" s="64">
        <v>0</v>
      </c>
      <c r="BQ17" s="64">
        <v>0</v>
      </c>
      <c r="BR17" s="64">
        <v>0</v>
      </c>
      <c r="BS17" s="64">
        <v>0</v>
      </c>
      <c r="BT17" s="73">
        <v>0</v>
      </c>
      <c r="BU17" s="64">
        <v>0</v>
      </c>
      <c r="BV17" s="64">
        <v>0</v>
      </c>
      <c r="BW17" s="64">
        <v>0</v>
      </c>
      <c r="BX17" s="64">
        <v>0</v>
      </c>
      <c r="BY17" s="64">
        <v>0</v>
      </c>
      <c r="BZ17" s="64">
        <v>0</v>
      </c>
      <c r="CA17" s="64">
        <v>0</v>
      </c>
      <c r="CB17" s="64">
        <v>0</v>
      </c>
      <c r="CC17" s="64">
        <v>0</v>
      </c>
      <c r="CD17" s="64">
        <v>0</v>
      </c>
      <c r="CE17" s="64">
        <v>0</v>
      </c>
      <c r="CF17" s="64">
        <v>0</v>
      </c>
      <c r="CG17" s="64">
        <v>0</v>
      </c>
      <c r="CH17" s="64">
        <v>0</v>
      </c>
      <c r="CI17" s="64">
        <v>0</v>
      </c>
      <c r="CJ17" s="64">
        <v>0</v>
      </c>
      <c r="CK17" s="64">
        <v>0</v>
      </c>
      <c r="CL17" s="64">
        <v>0</v>
      </c>
      <c r="CM17" s="64">
        <v>0</v>
      </c>
      <c r="CN17" s="64">
        <v>0</v>
      </c>
      <c r="CO17" s="64">
        <v>0</v>
      </c>
      <c r="CP17" s="64">
        <v>0</v>
      </c>
      <c r="CQ17" s="64">
        <v>0</v>
      </c>
    </row>
    <row r="18" spans="1:95" s="54" customFormat="1" ht="15" x14ac:dyDescent="0.3">
      <c r="A18" s="105"/>
      <c r="B18" s="102"/>
      <c r="C18" s="63" t="s">
        <v>7</v>
      </c>
      <c r="D18" s="64">
        <v>7.4419951411909711E-3</v>
      </c>
      <c r="E18" s="64">
        <v>7.8715858448803657E-3</v>
      </c>
      <c r="F18" s="64">
        <v>3.1639068581076676E-3</v>
      </c>
      <c r="G18" s="64">
        <v>4.4492440192139063E-3</v>
      </c>
      <c r="H18" s="64">
        <v>3.7736180755554988E-3</v>
      </c>
      <c r="I18" s="64">
        <v>3.3451723551867515E-3</v>
      </c>
      <c r="J18" s="64">
        <v>7.4154066986898441E-3</v>
      </c>
      <c r="K18" s="64">
        <v>1.3182945242115279E-2</v>
      </c>
      <c r="L18" s="64">
        <v>1.3578433599378735E-2</v>
      </c>
      <c r="M18" s="64">
        <v>2.208143328054309E-2</v>
      </c>
      <c r="N18" s="64">
        <v>2.3935284955215557E-2</v>
      </c>
      <c r="O18" s="64">
        <v>1.9594800234249102E-2</v>
      </c>
      <c r="P18" s="64">
        <v>2.5904487400756526E-2</v>
      </c>
      <c r="Q18" s="64">
        <v>2.534828246231012E-2</v>
      </c>
      <c r="R18" s="64">
        <v>1.9410074214043959E-2</v>
      </c>
      <c r="S18" s="64">
        <v>7.0034396598737426E-3</v>
      </c>
      <c r="T18" s="64">
        <v>3.4285050477984732E-3</v>
      </c>
      <c r="U18" s="64">
        <v>1.0030441631642044E-2</v>
      </c>
      <c r="V18" s="64">
        <v>1.2606191387772738E-2</v>
      </c>
      <c r="W18" s="64">
        <v>2.0071034131120515E-2</v>
      </c>
      <c r="X18" s="64">
        <v>7.0858330676369626E-3</v>
      </c>
      <c r="Y18" s="64">
        <v>2.1359788311633512E-2</v>
      </c>
      <c r="Z18" s="64">
        <v>3.3725981544684494E-2</v>
      </c>
      <c r="AA18" s="64">
        <v>6.3938840011797685E-2</v>
      </c>
      <c r="AB18" s="64">
        <v>7.5801954020140436E-2</v>
      </c>
      <c r="AC18" s="64">
        <v>7.4155001921375044E-2</v>
      </c>
      <c r="AD18" s="64">
        <v>0.10582650909029583</v>
      </c>
      <c r="AE18" s="64">
        <v>0.11216980411915854</v>
      </c>
      <c r="AF18" s="64">
        <v>0.15325367063750836</v>
      </c>
      <c r="AG18" s="64">
        <v>0.20219569085576969</v>
      </c>
      <c r="AH18" s="64">
        <v>0.22246500576412501</v>
      </c>
      <c r="AI18" s="64">
        <v>0.16478795632579044</v>
      </c>
      <c r="AJ18" s="64">
        <v>0.14831000384275009</v>
      </c>
      <c r="AK18" s="64">
        <v>0.16478795632579044</v>
      </c>
      <c r="AL18" s="64">
        <v>0.1730283378165417</v>
      </c>
      <c r="AM18" s="64">
        <v>0.18294658688914101</v>
      </c>
      <c r="AN18" s="64">
        <v>0.18337659315383573</v>
      </c>
      <c r="AO18" s="64">
        <v>0.13428280601862336</v>
      </c>
      <c r="AP18" s="64">
        <v>0.15251450954198739</v>
      </c>
      <c r="AQ18" s="64">
        <v>0.16891095756962812</v>
      </c>
      <c r="AR18" s="64">
        <v>0.16859273181783965</v>
      </c>
      <c r="AS18" s="64">
        <v>0.20184794709219187</v>
      </c>
      <c r="AT18" s="64">
        <v>0.23435585415813176</v>
      </c>
      <c r="AU18" s="64">
        <v>0.41191628447692036</v>
      </c>
      <c r="AV18" s="64">
        <v>0.41191628447692036</v>
      </c>
      <c r="AW18" s="64">
        <v>0.49471803396901554</v>
      </c>
      <c r="AX18" s="64">
        <v>0.95649472211121145</v>
      </c>
      <c r="AY18" s="64">
        <v>1.0871092507775331</v>
      </c>
      <c r="AZ18" s="64">
        <v>1.2636533419328801</v>
      </c>
      <c r="BA18" s="64">
        <v>1.4135484223762418</v>
      </c>
      <c r="BB18" s="64">
        <v>1.5727699092605896</v>
      </c>
      <c r="BC18" s="64">
        <v>1.3839251249947735</v>
      </c>
      <c r="BD18" s="64">
        <v>1.5498723857548338</v>
      </c>
      <c r="BE18" s="64">
        <v>1.7834510393762162</v>
      </c>
      <c r="BF18" s="64">
        <v>1.9948346392077505</v>
      </c>
      <c r="BG18" s="64">
        <v>2.3480423908317918</v>
      </c>
      <c r="BH18" s="64">
        <v>2.6604172219481792</v>
      </c>
      <c r="BI18" s="64">
        <v>2.9593405053131434</v>
      </c>
      <c r="BJ18" s="64">
        <v>3.3479407736875957</v>
      </c>
      <c r="BK18" s="64">
        <v>3.4077254303605891</v>
      </c>
      <c r="BL18" s="64">
        <v>2.3581757697056056</v>
      </c>
      <c r="BM18" s="64">
        <v>2.9232419825593632</v>
      </c>
      <c r="BN18" s="64">
        <v>3.560680351598041</v>
      </c>
      <c r="BO18" s="64">
        <v>4.2691415853657917</v>
      </c>
      <c r="BP18" s="64">
        <v>4.8665983090058846</v>
      </c>
      <c r="BQ18" s="64">
        <v>5.0989854690871619</v>
      </c>
      <c r="BR18" s="64">
        <v>5.6660060421905625</v>
      </c>
      <c r="BS18" s="64">
        <v>5.9422795300344466</v>
      </c>
      <c r="BT18" s="73">
        <v>6.1947631772437823</v>
      </c>
      <c r="BU18" s="64">
        <v>6.6214813559104897</v>
      </c>
      <c r="BV18" s="64">
        <v>6.6820841447457573</v>
      </c>
      <c r="BW18" s="64">
        <v>7.5941227612684798</v>
      </c>
      <c r="BX18" s="64">
        <v>8.3426858878417036</v>
      </c>
      <c r="BY18" s="64">
        <v>9.8599510784921414</v>
      </c>
      <c r="BZ18" s="64">
        <v>11.025117520857849</v>
      </c>
      <c r="CA18" s="64">
        <v>11.897030651441961</v>
      </c>
      <c r="CB18" s="64">
        <v>14.117317953866994</v>
      </c>
      <c r="CC18" s="64">
        <v>16.524245291661597</v>
      </c>
      <c r="CD18" s="64">
        <v>17.974875234988591</v>
      </c>
      <c r="CE18" s="64">
        <v>19.895675268088123</v>
      </c>
      <c r="CF18" s="64">
        <v>22.007002155586949</v>
      </c>
      <c r="CG18" s="64">
        <v>22.987246597605033</v>
      </c>
      <c r="CH18" s="64">
        <v>24.16376462155954</v>
      </c>
      <c r="CI18" s="64">
        <v>25.41544263018838</v>
      </c>
      <c r="CJ18" s="64">
        <v>26.104584431568654</v>
      </c>
      <c r="CK18" s="64">
        <v>25.504157117010767</v>
      </c>
      <c r="CL18" s="64">
        <v>25.540163387553566</v>
      </c>
      <c r="CM18" s="64">
        <v>25.69015242282941</v>
      </c>
      <c r="CN18" s="64">
        <v>26.35191921271095</v>
      </c>
      <c r="CO18" s="64">
        <v>27.930495725762103</v>
      </c>
      <c r="CP18" s="64">
        <v>28.628135127588532</v>
      </c>
      <c r="CQ18" s="64">
        <v>28.429682718349998</v>
      </c>
    </row>
    <row r="19" spans="1:95" s="55" customFormat="1" ht="15" x14ac:dyDescent="0.3">
      <c r="A19" s="106" t="s">
        <v>12</v>
      </c>
      <c r="B19" s="103" t="s">
        <v>4</v>
      </c>
      <c r="C19" s="65" t="s">
        <v>5</v>
      </c>
      <c r="D19" s="66">
        <v>5.0459949297215028</v>
      </c>
      <c r="E19" s="66">
        <v>5.3284063667815262</v>
      </c>
      <c r="F19" s="66">
        <v>3.956709369406628</v>
      </c>
      <c r="G19" s="66">
        <v>3.9828149015883203</v>
      </c>
      <c r="H19" s="66">
        <v>4.8409984128139811</v>
      </c>
      <c r="I19" s="66">
        <v>5.4117341960609986</v>
      </c>
      <c r="J19" s="66">
        <v>5.5426860001489215</v>
      </c>
      <c r="K19" s="66">
        <v>6.1429322228464747</v>
      </c>
      <c r="L19" s="66">
        <v>6.7483602502451001</v>
      </c>
      <c r="M19" s="66">
        <v>7.0475012485232824</v>
      </c>
      <c r="N19" s="66">
        <v>6.1179611338187634</v>
      </c>
      <c r="O19" s="66">
        <v>5.7592295249151961</v>
      </c>
      <c r="P19" s="66">
        <v>4.8877975995443181</v>
      </c>
      <c r="Q19" s="66">
        <v>5.1538420901847424</v>
      </c>
      <c r="R19" s="66">
        <v>3.4722061833093236</v>
      </c>
      <c r="S19" s="66">
        <v>2.7317649334506595</v>
      </c>
      <c r="T19" s="66">
        <v>4.4491642719190763</v>
      </c>
      <c r="U19" s="66">
        <v>5.4040819760809926</v>
      </c>
      <c r="V19" s="66">
        <v>6.8987611061193554</v>
      </c>
      <c r="W19" s="66">
        <v>8.14938793513649</v>
      </c>
      <c r="X19" s="66">
        <v>9.4263107806580528</v>
      </c>
      <c r="Y19" s="66">
        <v>10.874919737992565</v>
      </c>
      <c r="Z19" s="66">
        <v>12.010298166328774</v>
      </c>
      <c r="AA19" s="66">
        <v>13.244204136911977</v>
      </c>
      <c r="AB19" s="66">
        <v>14.346538234479411</v>
      </c>
      <c r="AC19" s="66">
        <v>16.243648855832259</v>
      </c>
      <c r="AD19" s="66">
        <v>17.098826242620209</v>
      </c>
      <c r="AE19" s="66">
        <v>18.197441858544721</v>
      </c>
      <c r="AF19" s="66">
        <v>19.288791757048511</v>
      </c>
      <c r="AG19" s="66">
        <v>21.825236584034457</v>
      </c>
      <c r="AH19" s="66">
        <v>24.061267236184019</v>
      </c>
      <c r="AI19" s="66">
        <v>26.473607738337304</v>
      </c>
      <c r="AJ19" s="66">
        <v>28.351807923440276</v>
      </c>
      <c r="AK19" s="66">
        <v>29.86637974577711</v>
      </c>
      <c r="AL19" s="66">
        <v>33.325570685194172</v>
      </c>
      <c r="AM19" s="66">
        <v>34.936994276112209</v>
      </c>
      <c r="AN19" s="66">
        <v>37.308578262363426</v>
      </c>
      <c r="AO19" s="66">
        <v>39.124738516897594</v>
      </c>
      <c r="AP19" s="66">
        <v>40.311521289671475</v>
      </c>
      <c r="AQ19" s="66">
        <v>41.939262165167356</v>
      </c>
      <c r="AR19" s="66">
        <v>45.355839109037625</v>
      </c>
      <c r="AS19" s="66">
        <v>47.298973127718149</v>
      </c>
      <c r="AT19" s="66">
        <v>49.702781862530649</v>
      </c>
      <c r="AU19" s="66">
        <v>52.351563907277239</v>
      </c>
      <c r="AV19" s="66">
        <v>53.044722587749256</v>
      </c>
      <c r="AW19" s="66">
        <v>53.079328482832871</v>
      </c>
      <c r="AX19" s="66">
        <v>54.892885540974696</v>
      </c>
      <c r="AY19" s="66">
        <v>56.453533350836203</v>
      </c>
      <c r="AZ19" s="66">
        <v>57.855462393772818</v>
      </c>
      <c r="BA19" s="66">
        <v>57.546481187669009</v>
      </c>
      <c r="BB19" s="66">
        <v>58.078579348917231</v>
      </c>
      <c r="BC19" s="66">
        <v>56.171092004119856</v>
      </c>
      <c r="BD19" s="66">
        <v>55.049392652950644</v>
      </c>
      <c r="BE19" s="66">
        <v>55.58344227444794</v>
      </c>
      <c r="BF19" s="66">
        <v>54.254758039526671</v>
      </c>
      <c r="BG19" s="66">
        <v>54.009134242842897</v>
      </c>
      <c r="BH19" s="66">
        <v>54.069369315864378</v>
      </c>
      <c r="BI19" s="66">
        <v>54.608622831359213</v>
      </c>
      <c r="BJ19" s="66">
        <v>55.454515800658918</v>
      </c>
      <c r="BK19" s="66">
        <v>56.332123835945644</v>
      </c>
      <c r="BL19" s="66">
        <v>55.008217917472557</v>
      </c>
      <c r="BM19" s="66">
        <v>52.346612318945141</v>
      </c>
      <c r="BN19" s="66">
        <v>46.418361521860639</v>
      </c>
      <c r="BO19" s="66">
        <v>41.588981505237413</v>
      </c>
      <c r="BP19" s="66">
        <v>40.18014338936603</v>
      </c>
      <c r="BQ19" s="66">
        <v>39.227148027744228</v>
      </c>
      <c r="BR19" s="66">
        <v>36.1215937570528</v>
      </c>
      <c r="BS19" s="66">
        <v>37.354434686182756</v>
      </c>
      <c r="BT19" s="74">
        <v>37.771836327109838</v>
      </c>
      <c r="BU19" s="66">
        <v>38.829253817458437</v>
      </c>
      <c r="BV19" s="66">
        <v>39.926833665009603</v>
      </c>
      <c r="BW19" s="66">
        <v>41.726681015646349</v>
      </c>
      <c r="BX19" s="66">
        <v>42.28694589862269</v>
      </c>
      <c r="BY19" s="66">
        <v>44.263364183960881</v>
      </c>
      <c r="BZ19" s="66">
        <v>46.834759103857643</v>
      </c>
      <c r="CA19" s="66">
        <v>54.033574758444551</v>
      </c>
      <c r="CB19" s="66">
        <v>53.049903388391392</v>
      </c>
      <c r="CC19" s="66">
        <v>56.185431256574084</v>
      </c>
      <c r="CD19" s="66">
        <v>52.161193330077971</v>
      </c>
      <c r="CE19" s="66">
        <v>44.037012868128727</v>
      </c>
      <c r="CF19" s="66">
        <v>43.848844622474054</v>
      </c>
      <c r="CG19" s="66">
        <v>44.500386207790775</v>
      </c>
      <c r="CH19" s="66">
        <v>42.508699485177068</v>
      </c>
      <c r="CI19" s="66">
        <v>44.013852129291479</v>
      </c>
      <c r="CJ19" s="66">
        <v>51.539348939172775</v>
      </c>
      <c r="CK19" s="66">
        <v>51.011644252928541</v>
      </c>
      <c r="CL19" s="66">
        <v>50.964596920205508</v>
      </c>
      <c r="CM19" s="66">
        <v>52.542403810307832</v>
      </c>
      <c r="CN19" s="66">
        <v>47.785452836359667</v>
      </c>
      <c r="CO19" s="66">
        <v>48.467020309461468</v>
      </c>
      <c r="CP19" s="66">
        <v>49.885038662602248</v>
      </c>
      <c r="CQ19" s="66">
        <v>51.432947077214514</v>
      </c>
    </row>
    <row r="20" spans="1:95" s="55" customFormat="1" ht="15" x14ac:dyDescent="0.3">
      <c r="A20" s="106"/>
      <c r="B20" s="103"/>
      <c r="C20" s="65" t="s">
        <v>6</v>
      </c>
      <c r="D20" s="66">
        <v>0</v>
      </c>
      <c r="E20" s="66">
        <v>0.65267622715304707</v>
      </c>
      <c r="F20" s="66">
        <v>0.94415696560134421</v>
      </c>
      <c r="G20" s="66">
        <v>0.96910788237525258</v>
      </c>
      <c r="H20" s="66">
        <v>1.0692686699324829</v>
      </c>
      <c r="I20" s="66">
        <v>1.2735739228679002</v>
      </c>
      <c r="J20" s="66">
        <v>1.4766783909243024</v>
      </c>
      <c r="K20" s="66">
        <v>1.634182219365977</v>
      </c>
      <c r="L20" s="66">
        <v>1.8407345162106639</v>
      </c>
      <c r="M20" s="66">
        <v>2.0651756512789508</v>
      </c>
      <c r="N20" s="66">
        <v>2.2628643906053245</v>
      </c>
      <c r="O20" s="66">
        <v>2.2975407192451653</v>
      </c>
      <c r="P20" s="66">
        <v>2.3428481174236238</v>
      </c>
      <c r="Q20" s="66">
        <v>2.3047707208273707</v>
      </c>
      <c r="R20" s="66">
        <v>2.3718271392555157</v>
      </c>
      <c r="S20" s="66">
        <v>2.2112025894235008</v>
      </c>
      <c r="T20" s="66">
        <v>2.0877952454994908</v>
      </c>
      <c r="U20" s="66">
        <v>2.2670249260719775</v>
      </c>
      <c r="V20" s="66">
        <v>2.4544864287609922</v>
      </c>
      <c r="W20" s="66">
        <v>2.748105650234443</v>
      </c>
      <c r="X20" s="66">
        <v>3.0688514332030312</v>
      </c>
      <c r="Y20" s="66">
        <v>3.4275047375408754</v>
      </c>
      <c r="Z20" s="66">
        <v>3.8408767700117981</v>
      </c>
      <c r="AA20" s="66">
        <v>4.2512586843682474</v>
      </c>
      <c r="AB20" s="66">
        <v>4.6915965508135891</v>
      </c>
      <c r="AC20" s="66">
        <v>5.1381166952922825</v>
      </c>
      <c r="AD20" s="66">
        <v>5.7022148181304928</v>
      </c>
      <c r="AE20" s="66">
        <v>6.1871849829909173</v>
      </c>
      <c r="AF20" s="66">
        <v>6.6959156572324936</v>
      </c>
      <c r="AG20" s="66">
        <v>7.2166240251245064</v>
      </c>
      <c r="AH20" s="66">
        <v>7.9364440481567371</v>
      </c>
      <c r="AI20" s="66">
        <v>8.7028053658593798</v>
      </c>
      <c r="AJ20" s="66">
        <v>9.5429036359238708</v>
      </c>
      <c r="AK20" s="66">
        <v>10.368189315315128</v>
      </c>
      <c r="AL20" s="66">
        <v>11.167094298607779</v>
      </c>
      <c r="AM20" s="66">
        <v>12.222479746889128</v>
      </c>
      <c r="AN20" s="66">
        <v>13.147121341543233</v>
      </c>
      <c r="AO20" s="66">
        <v>14.161223214685748</v>
      </c>
      <c r="AP20" s="66">
        <v>15.145966651433277</v>
      </c>
      <c r="AQ20" s="66">
        <v>16.057755886045257</v>
      </c>
      <c r="AR20" s="66">
        <v>17.00801639600914</v>
      </c>
      <c r="AS20" s="66">
        <v>18.203214082914975</v>
      </c>
      <c r="AT20" s="66">
        <v>19.310798380767856</v>
      </c>
      <c r="AU20" s="66">
        <v>20.482949864724887</v>
      </c>
      <c r="AV20" s="66">
        <v>21.722860981129152</v>
      </c>
      <c r="AW20" s="66">
        <v>22.754375327038424</v>
      </c>
      <c r="AX20" s="66">
        <v>23.640963242559629</v>
      </c>
      <c r="AY20" s="66">
        <v>24.687378683153121</v>
      </c>
      <c r="AZ20" s="66">
        <v>25.739787358234246</v>
      </c>
      <c r="BA20" s="66">
        <v>26.784780385508249</v>
      </c>
      <c r="BB20" s="66">
        <v>27.612245305264523</v>
      </c>
      <c r="BC20" s="66">
        <v>28.467207060863117</v>
      </c>
      <c r="BD20" s="66">
        <v>28.991020638905226</v>
      </c>
      <c r="BE20" s="66">
        <v>29.477746934592879</v>
      </c>
      <c r="BF20" s="66">
        <v>30.114054968759753</v>
      </c>
      <c r="BG20" s="66">
        <v>30.535591540220715</v>
      </c>
      <c r="BH20" s="66">
        <v>31.013702909293727</v>
      </c>
      <c r="BI20" s="66">
        <v>31.521621929021634</v>
      </c>
      <c r="BJ20" s="66">
        <v>32.091989124716001</v>
      </c>
      <c r="BK20" s="66">
        <v>32.721940923642983</v>
      </c>
      <c r="BL20" s="66">
        <v>33.382946297979878</v>
      </c>
      <c r="BM20" s="66">
        <v>33.780001757138159</v>
      </c>
      <c r="BN20" s="66">
        <v>33.908820555346573</v>
      </c>
      <c r="BO20" s="66">
        <v>33.478366650471685</v>
      </c>
      <c r="BP20" s="66">
        <v>32.91850626147599</v>
      </c>
      <c r="BQ20" s="66">
        <v>32.644823233819189</v>
      </c>
      <c r="BR20" s="66">
        <v>32.464307608823226</v>
      </c>
      <c r="BS20" s="66">
        <v>32.031877606338668</v>
      </c>
      <c r="BT20" s="74">
        <v>32.061373433047393</v>
      </c>
      <c r="BU20" s="66">
        <v>32.125082007910649</v>
      </c>
      <c r="BV20" s="66">
        <v>32.321566069110141</v>
      </c>
      <c r="BW20" s="66">
        <v>32.594591598404563</v>
      </c>
      <c r="BX20" s="66">
        <v>33.015126618272149</v>
      </c>
      <c r="BY20" s="66">
        <v>33.357168731815257</v>
      </c>
      <c r="BZ20" s="66">
        <v>33.885287583302933</v>
      </c>
      <c r="CA20" s="66">
        <v>34.571948297224473</v>
      </c>
      <c r="CB20" s="66">
        <v>35.95165240089333</v>
      </c>
      <c r="CC20" s="66">
        <v>36.58402317053848</v>
      </c>
      <c r="CD20" s="66">
        <v>37.575786862812869</v>
      </c>
      <c r="CE20" s="66">
        <v>37.747678457455279</v>
      </c>
      <c r="CF20" s="66">
        <v>37.107085255335456</v>
      </c>
      <c r="CG20" s="66">
        <v>37.088375008437261</v>
      </c>
      <c r="CH20" s="66">
        <v>37.268675342100472</v>
      </c>
      <c r="CI20" s="66">
        <v>37.186027657831403</v>
      </c>
      <c r="CJ20" s="66">
        <v>37.472977107049026</v>
      </c>
      <c r="CK20" s="66">
        <v>38.652689527977266</v>
      </c>
      <c r="CL20" s="66">
        <v>39.171827284448241</v>
      </c>
      <c r="CM20" s="66">
        <v>39.629783604512809</v>
      </c>
      <c r="CN20" s="66">
        <v>40.256354327499693</v>
      </c>
      <c r="CO20" s="66">
        <v>40.118022748039884</v>
      </c>
      <c r="CP20" s="66">
        <v>40.403488247302953</v>
      </c>
      <c r="CQ20" s="66">
        <v>40.85763706956822</v>
      </c>
    </row>
    <row r="21" spans="1:95" s="55" customFormat="1" ht="15" x14ac:dyDescent="0.3">
      <c r="A21" s="106"/>
      <c r="B21" s="103"/>
      <c r="C21" s="65" t="s">
        <v>7</v>
      </c>
      <c r="D21" s="66">
        <v>5.0459949297215028</v>
      </c>
      <c r="E21" s="66">
        <v>5.9810825939345733</v>
      </c>
      <c r="F21" s="66">
        <v>4.9008663350079722</v>
      </c>
      <c r="G21" s="66">
        <v>4.9519227839635729</v>
      </c>
      <c r="H21" s="66">
        <v>5.9102670827464641</v>
      </c>
      <c r="I21" s="66">
        <v>6.6853081189288988</v>
      </c>
      <c r="J21" s="66">
        <v>7.019364391073224</v>
      </c>
      <c r="K21" s="66">
        <v>7.7771144422124516</v>
      </c>
      <c r="L21" s="66">
        <v>8.589094766455764</v>
      </c>
      <c r="M21" s="66">
        <v>9.1126768998022332</v>
      </c>
      <c r="N21" s="66">
        <v>8.3808255244240879</v>
      </c>
      <c r="O21" s="66">
        <v>8.0567702441603615</v>
      </c>
      <c r="P21" s="66">
        <v>7.2306457169679419</v>
      </c>
      <c r="Q21" s="66">
        <v>7.458612811012113</v>
      </c>
      <c r="R21" s="66">
        <v>5.8440333225648393</v>
      </c>
      <c r="S21" s="66">
        <v>4.9429675228741603</v>
      </c>
      <c r="T21" s="66">
        <v>6.5369595174185671</v>
      </c>
      <c r="U21" s="66">
        <v>7.6711069021529701</v>
      </c>
      <c r="V21" s="66">
        <v>9.3532475348803477</v>
      </c>
      <c r="W21" s="66">
        <v>10.897493585370933</v>
      </c>
      <c r="X21" s="66">
        <v>12.495162213861084</v>
      </c>
      <c r="Y21" s="66">
        <v>14.30242447553344</v>
      </c>
      <c r="Z21" s="66">
        <v>15.851174936340572</v>
      </c>
      <c r="AA21" s="66">
        <v>17.495462821280224</v>
      </c>
      <c r="AB21" s="66">
        <v>19.038134785293</v>
      </c>
      <c r="AC21" s="66">
        <v>21.381765551124541</v>
      </c>
      <c r="AD21" s="66">
        <v>22.801041060750702</v>
      </c>
      <c r="AE21" s="66">
        <v>24.384626841535638</v>
      </c>
      <c r="AF21" s="66">
        <v>25.984707414281004</v>
      </c>
      <c r="AG21" s="66">
        <v>29.041860609158963</v>
      </c>
      <c r="AH21" s="66">
        <v>31.997711284340756</v>
      </c>
      <c r="AI21" s="66">
        <v>35.176413104196683</v>
      </c>
      <c r="AJ21" s="66">
        <v>37.894711559364147</v>
      </c>
      <c r="AK21" s="66">
        <v>40.234569061092238</v>
      </c>
      <c r="AL21" s="66">
        <v>44.492664983801951</v>
      </c>
      <c r="AM21" s="66">
        <v>47.159474023001337</v>
      </c>
      <c r="AN21" s="66">
        <v>50.455699603906659</v>
      </c>
      <c r="AO21" s="66">
        <v>53.285961731583342</v>
      </c>
      <c r="AP21" s="66">
        <v>55.457487941104752</v>
      </c>
      <c r="AQ21" s="66">
        <v>57.997018051212613</v>
      </c>
      <c r="AR21" s="66">
        <v>62.363855505046764</v>
      </c>
      <c r="AS21" s="66">
        <v>65.502187210633124</v>
      </c>
      <c r="AT21" s="66">
        <v>69.013580243298506</v>
      </c>
      <c r="AU21" s="66">
        <v>72.834513772002126</v>
      </c>
      <c r="AV21" s="66">
        <v>74.767583568878408</v>
      </c>
      <c r="AW21" s="66">
        <v>75.833703809871295</v>
      </c>
      <c r="AX21" s="66">
        <v>78.533848783534324</v>
      </c>
      <c r="AY21" s="66">
        <v>81.140912033989324</v>
      </c>
      <c r="AZ21" s="66">
        <v>83.595249752007064</v>
      </c>
      <c r="BA21" s="66">
        <v>84.331261573177258</v>
      </c>
      <c r="BB21" s="66">
        <v>85.690824654181753</v>
      </c>
      <c r="BC21" s="66">
        <v>84.638299064982974</v>
      </c>
      <c r="BD21" s="66">
        <v>84.04041329185587</v>
      </c>
      <c r="BE21" s="66">
        <v>85.061189209040819</v>
      </c>
      <c r="BF21" s="66">
        <v>84.368813008286423</v>
      </c>
      <c r="BG21" s="66">
        <v>84.544725783063612</v>
      </c>
      <c r="BH21" s="66">
        <v>85.083072225158105</v>
      </c>
      <c r="BI21" s="66">
        <v>86.130244760380847</v>
      </c>
      <c r="BJ21" s="66">
        <v>87.546504925374919</v>
      </c>
      <c r="BK21" s="66">
        <v>89.054064759588627</v>
      </c>
      <c r="BL21" s="66">
        <v>88.391164215452434</v>
      </c>
      <c r="BM21" s="66">
        <v>86.1266140760833</v>
      </c>
      <c r="BN21" s="66">
        <v>80.327182077207212</v>
      </c>
      <c r="BO21" s="66">
        <v>75.067348155709098</v>
      </c>
      <c r="BP21" s="66">
        <v>73.09864965084202</v>
      </c>
      <c r="BQ21" s="66">
        <v>71.871971261563417</v>
      </c>
      <c r="BR21" s="66">
        <v>68.585901365876026</v>
      </c>
      <c r="BS21" s="66">
        <v>69.386312292521424</v>
      </c>
      <c r="BT21" s="74">
        <v>69.833209760157231</v>
      </c>
      <c r="BU21" s="66">
        <v>70.954335825369085</v>
      </c>
      <c r="BV21" s="66">
        <v>72.248399734119744</v>
      </c>
      <c r="BW21" s="66">
        <v>74.321272614050912</v>
      </c>
      <c r="BX21" s="66">
        <v>75.302072516894839</v>
      </c>
      <c r="BY21" s="66">
        <v>77.620532915776138</v>
      </c>
      <c r="BZ21" s="66">
        <v>80.720046687160576</v>
      </c>
      <c r="CA21" s="66">
        <v>88.605523055669025</v>
      </c>
      <c r="CB21" s="66">
        <v>89.001555789284723</v>
      </c>
      <c r="CC21" s="66">
        <v>92.769454427112564</v>
      </c>
      <c r="CD21" s="66">
        <v>89.73698019289084</v>
      </c>
      <c r="CE21" s="66">
        <v>81.784691325584006</v>
      </c>
      <c r="CF21" s="66">
        <v>80.95592987780951</v>
      </c>
      <c r="CG21" s="66">
        <v>81.588761216228036</v>
      </c>
      <c r="CH21" s="66">
        <v>79.777374827277541</v>
      </c>
      <c r="CI21" s="66">
        <v>81.199879787122882</v>
      </c>
      <c r="CJ21" s="66">
        <v>89.012326046221801</v>
      </c>
      <c r="CK21" s="66">
        <v>89.664333780905807</v>
      </c>
      <c r="CL21" s="66">
        <v>90.13642420465375</v>
      </c>
      <c r="CM21" s="66">
        <v>92.172187414820641</v>
      </c>
      <c r="CN21" s="66">
        <v>88.04180716385936</v>
      </c>
      <c r="CO21" s="66">
        <v>88.585043057501352</v>
      </c>
      <c r="CP21" s="66">
        <v>90.288526909905201</v>
      </c>
      <c r="CQ21" s="66">
        <v>92.290584146782734</v>
      </c>
    </row>
    <row r="22" spans="1:95" s="55" customFormat="1" ht="15" x14ac:dyDescent="0.3">
      <c r="A22" s="106"/>
      <c r="B22" s="103" t="s">
        <v>8</v>
      </c>
      <c r="C22" s="65" t="s">
        <v>5</v>
      </c>
      <c r="D22" s="66">
        <v>0.42143787423491447</v>
      </c>
      <c r="E22" s="66">
        <v>0.44502467472755264</v>
      </c>
      <c r="F22" s="66">
        <v>0.3304615261870924</v>
      </c>
      <c r="G22" s="66">
        <v>0.33264184149490655</v>
      </c>
      <c r="H22" s="66">
        <v>0.40431671230068411</v>
      </c>
      <c r="I22" s="66">
        <v>0.45198415521162993</v>
      </c>
      <c r="J22" s="66">
        <v>0.462921155884575</v>
      </c>
      <c r="K22" s="66">
        <v>0.51305328951419682</v>
      </c>
      <c r="L22" s="66">
        <v>0.56361820375266547</v>
      </c>
      <c r="M22" s="66">
        <v>0.58860224518883586</v>
      </c>
      <c r="N22" s="66">
        <v>0.51096772208423735</v>
      </c>
      <c r="O22" s="66">
        <v>0.48100671562608488</v>
      </c>
      <c r="P22" s="66">
        <v>0.40822534678134609</v>
      </c>
      <c r="Q22" s="66">
        <v>0.43044519165812245</v>
      </c>
      <c r="R22" s="66">
        <v>0.2899961678875429</v>
      </c>
      <c r="S22" s="66">
        <v>0.22815504622920202</v>
      </c>
      <c r="T22" s="66">
        <v>0.37159100613345131</v>
      </c>
      <c r="U22" s="66">
        <v>0.45134504729208835</v>
      </c>
      <c r="V22" s="66">
        <v>0.5761795752691955</v>
      </c>
      <c r="W22" s="66">
        <v>0.68063103025930616</v>
      </c>
      <c r="X22" s="66">
        <v>0.78727870967112556</v>
      </c>
      <c r="Y22" s="66">
        <v>0.90826548989573597</v>
      </c>
      <c r="Z22" s="66">
        <v>1.0030914811926788</v>
      </c>
      <c r="AA22" s="66">
        <v>1.1061464220895485</v>
      </c>
      <c r="AB22" s="66">
        <v>1.1982125746017398</v>
      </c>
      <c r="AC22" s="66">
        <v>1.3566578918457564</v>
      </c>
      <c r="AD22" s="66">
        <v>1.4280816932964593</v>
      </c>
      <c r="AE22" s="66">
        <v>1.5198372808911655</v>
      </c>
      <c r="AF22" s="66">
        <v>1.61098604098263</v>
      </c>
      <c r="AG22" s="66">
        <v>1.8228280921315205</v>
      </c>
      <c r="AH22" s="66">
        <v>2.0095797670520543</v>
      </c>
      <c r="AI22" s="66">
        <v>2.2110567140798985</v>
      </c>
      <c r="AJ22" s="66">
        <v>2.3679226452632869</v>
      </c>
      <c r="AK22" s="66">
        <v>2.4944185966210823</v>
      </c>
      <c r="AL22" s="66">
        <v>2.7833277406818091</v>
      </c>
      <c r="AM22" s="66">
        <v>2.917912682225928</v>
      </c>
      <c r="AN22" s="66">
        <v>3.1159856743029231</v>
      </c>
      <c r="AO22" s="66">
        <v>3.2676700750209107</v>
      </c>
      <c r="AP22" s="66">
        <v>3.3667893202643953</v>
      </c>
      <c r="AQ22" s="66">
        <v>3.5027370697030027</v>
      </c>
      <c r="AR22" s="66">
        <v>3.788087123446354</v>
      </c>
      <c r="AS22" s="66">
        <v>3.9503762817970265</v>
      </c>
      <c r="AT22" s="66">
        <v>4.1511406617411444</v>
      </c>
      <c r="AU22" s="66">
        <v>4.37236503667551</v>
      </c>
      <c r="AV22" s="66">
        <v>4.4302571520807321</v>
      </c>
      <c r="AW22" s="66">
        <v>4.4331474115960816</v>
      </c>
      <c r="AX22" s="66">
        <v>4.5846143952201022</v>
      </c>
      <c r="AY22" s="66">
        <v>4.7149585799800553</v>
      </c>
      <c r="AZ22" s="66">
        <v>4.8320466872635874</v>
      </c>
      <c r="BA22" s="66">
        <v>4.8062407987336693</v>
      </c>
      <c r="BB22" s="66">
        <v>4.8506812551915077</v>
      </c>
      <c r="BC22" s="66">
        <v>4.691369281454393</v>
      </c>
      <c r="BD22" s="66">
        <v>4.5976857568628349</v>
      </c>
      <c r="BE22" s="66">
        <v>4.6422891978798093</v>
      </c>
      <c r="BF22" s="66">
        <v>4.5313184443825252</v>
      </c>
      <c r="BG22" s="66">
        <v>4.5108041212059016</v>
      </c>
      <c r="BH22" s="66">
        <v>4.5158349112645757</v>
      </c>
      <c r="BI22" s="66">
        <v>4.5608729777725792</v>
      </c>
      <c r="BJ22" s="66">
        <v>4.6315213513395355</v>
      </c>
      <c r="BK22" s="66">
        <v>4.7048185444508865</v>
      </c>
      <c r="BL22" s="66">
        <v>4.5942468725132173</v>
      </c>
      <c r="BM22" s="66">
        <v>4.3719514835725377</v>
      </c>
      <c r="BN22" s="66">
        <v>3.8768282326277288</v>
      </c>
      <c r="BO22" s="66">
        <v>3.4734818804365672</v>
      </c>
      <c r="BP22" s="66">
        <v>3.3558167323412396</v>
      </c>
      <c r="BQ22" s="66">
        <v>3.2762232438515877</v>
      </c>
      <c r="BR22" s="66">
        <v>3.0168495805027846</v>
      </c>
      <c r="BS22" s="66">
        <v>3.1198155699020247</v>
      </c>
      <c r="BT22" s="74">
        <v>3.1546766553181729</v>
      </c>
      <c r="BU22" s="66">
        <v>3.2429914050390818</v>
      </c>
      <c r="BV22" s="66">
        <v>3.3346604860027793</v>
      </c>
      <c r="BW22" s="66">
        <v>3.484982444697565</v>
      </c>
      <c r="BX22" s="66">
        <v>3.5317753655344966</v>
      </c>
      <c r="BY22" s="66">
        <v>3.6968444019431224</v>
      </c>
      <c r="BZ22" s="66">
        <v>3.9116054597628085</v>
      </c>
      <c r="CA22" s="66">
        <v>4.5128453755241908</v>
      </c>
      <c r="CB22" s="66">
        <v>4.4306898488312969</v>
      </c>
      <c r="CC22" s="66">
        <v>4.6925668855258591</v>
      </c>
      <c r="CD22" s="66">
        <v>4.3564654227264006</v>
      </c>
      <c r="CE22" s="66">
        <v>3.677939702532369</v>
      </c>
      <c r="CF22" s="66">
        <v>3.662224025732908</v>
      </c>
      <c r="CG22" s="66">
        <v>3.7166403112258224</v>
      </c>
      <c r="CH22" s="66">
        <v>3.5502960658964788</v>
      </c>
      <c r="CI22" s="66">
        <v>3.6760053342507466</v>
      </c>
      <c r="CJ22" s="66">
        <v>4.3045294255924418</v>
      </c>
      <c r="CK22" s="66">
        <v>4.2604559090130572</v>
      </c>
      <c r="CL22" s="66">
        <v>4.2565265495572167</v>
      </c>
      <c r="CM22" s="66">
        <v>4.3883038483811436</v>
      </c>
      <c r="CN22" s="66">
        <v>3.9910067178406119</v>
      </c>
      <c r="CO22" s="66">
        <v>4.0479307439270853</v>
      </c>
      <c r="CP22" s="66">
        <v>4.1663626188490701</v>
      </c>
      <c r="CQ22" s="66">
        <v>4.295642818462853</v>
      </c>
    </row>
    <row r="23" spans="1:95" s="55" customFormat="1" ht="15" x14ac:dyDescent="0.3">
      <c r="A23" s="106"/>
      <c r="B23" s="103"/>
      <c r="C23" s="65" t="s">
        <v>6</v>
      </c>
      <c r="D23" s="66">
        <v>0</v>
      </c>
      <c r="E23" s="66">
        <v>0.17456528320578851</v>
      </c>
      <c r="F23" s="66">
        <v>0.3182839088308192</v>
      </c>
      <c r="G23" s="66">
        <v>0.3912510007098941</v>
      </c>
      <c r="H23" s="66">
        <v>0.4615497321040688</v>
      </c>
      <c r="I23" s="66">
        <v>0.556746421314954</v>
      </c>
      <c r="J23" s="66">
        <v>0.66055738382205975</v>
      </c>
      <c r="K23" s="66">
        <v>0.75712347259746449</v>
      </c>
      <c r="L23" s="66">
        <v>0.86565469238160786</v>
      </c>
      <c r="M23" s="66">
        <v>0.9839503227202181</v>
      </c>
      <c r="N23" s="66">
        <v>1.1002431965988806</v>
      </c>
      <c r="O23" s="66">
        <v>1.1737688666720965</v>
      </c>
      <c r="P23" s="66">
        <v>1.2349277070775757</v>
      </c>
      <c r="Q23" s="66">
        <v>1.2669297692708168</v>
      </c>
      <c r="R23" s="66">
        <v>1.314407196926904</v>
      </c>
      <c r="S23" s="66">
        <v>1.3039372631291286</v>
      </c>
      <c r="T23" s="66">
        <v>1.2811834613899296</v>
      </c>
      <c r="U23" s="66">
        <v>1.3303140396035797</v>
      </c>
      <c r="V23" s="66">
        <v>1.4055661391655692</v>
      </c>
      <c r="W23" s="66">
        <v>1.5221053526979276</v>
      </c>
      <c r="X23" s="66">
        <v>1.6643731550321039</v>
      </c>
      <c r="Y23" s="66">
        <v>1.830928142927271</v>
      </c>
      <c r="Z23" s="66">
        <v>2.025496663417341</v>
      </c>
      <c r="AA23" s="66">
        <v>2.2341333201164573</v>
      </c>
      <c r="AB23" s="66">
        <v>2.4606612951904556</v>
      </c>
      <c r="AC23" s="66">
        <v>2.6994359728407229</v>
      </c>
      <c r="AD23" s="66">
        <v>2.9781447070010367</v>
      </c>
      <c r="AE23" s="66">
        <v>3.2541511542185892</v>
      </c>
      <c r="AF23" s="66">
        <v>3.5406546176668936</v>
      </c>
      <c r="AG23" s="66">
        <v>3.8373454353262826</v>
      </c>
      <c r="AH23" s="66">
        <v>4.1942095905335952</v>
      </c>
      <c r="AI23" s="66">
        <v>4.5891265862637596</v>
      </c>
      <c r="AJ23" s="66">
        <v>5.0244503914159644</v>
      </c>
      <c r="AK23" s="66">
        <v>5.4775221329617256</v>
      </c>
      <c r="AL23" s="66">
        <v>5.9372191383671051</v>
      </c>
      <c r="AM23" s="66">
        <v>6.4738187073924767</v>
      </c>
      <c r="AN23" s="66">
        <v>7.0089650930920691</v>
      </c>
      <c r="AO23" s="66">
        <v>7.5762830946931796</v>
      </c>
      <c r="AP23" s="66">
        <v>8.1532055271808161</v>
      </c>
      <c r="AQ23" s="66">
        <v>8.7205859734547371</v>
      </c>
      <c r="AR23" s="66">
        <v>9.2997319929806004</v>
      </c>
      <c r="AS23" s="66">
        <v>9.9520181197678923</v>
      </c>
      <c r="AT23" s="66">
        <v>10.612066518419258</v>
      </c>
      <c r="AU23" s="66">
        <v>11.300256478965554</v>
      </c>
      <c r="AV23" s="66">
        <v>12.022741250962792</v>
      </c>
      <c r="AW23" s="66">
        <v>12.708494586734826</v>
      </c>
      <c r="AX23" s="66">
        <v>13.348405109484238</v>
      </c>
      <c r="AY23" s="66">
        <v>14.015957752119753</v>
      </c>
      <c r="AZ23" s="66">
        <v>14.694845524162915</v>
      </c>
      <c r="BA23" s="66">
        <v>15.378668557346305</v>
      </c>
      <c r="BB23" s="66">
        <v>16.009064890227705</v>
      </c>
      <c r="BC23" s="66">
        <v>16.629333153895107</v>
      </c>
      <c r="BD23" s="66">
        <v>17.155715693755791</v>
      </c>
      <c r="BE23" s="66">
        <v>17.636269480927947</v>
      </c>
      <c r="BF23" s="66">
        <v>18.133235313807319</v>
      </c>
      <c r="BG23" s="66">
        <v>18.573048666810688</v>
      </c>
      <c r="BH23" s="66">
        <v>19.004593050194988</v>
      </c>
      <c r="BI23" s="66">
        <v>19.435824693859793</v>
      </c>
      <c r="BJ23" s="66">
        <v>19.880439635992026</v>
      </c>
      <c r="BK23" s="66">
        <v>20.344056922378574</v>
      </c>
      <c r="BL23" s="66">
        <v>20.82281354212747</v>
      </c>
      <c r="BM23" s="66">
        <v>21.23762056541025</v>
      </c>
      <c r="BN23" s="66">
        <v>21.55815513840767</v>
      </c>
      <c r="BO23" s="66">
        <v>21.689991331914232</v>
      </c>
      <c r="BP23" s="66">
        <v>21.707927535567407</v>
      </c>
      <c r="BQ23" s="66">
        <v>21.742173153786048</v>
      </c>
      <c r="BR23" s="66">
        <v>21.790238758864856</v>
      </c>
      <c r="BS23" s="66">
        <v>21.767012856687764</v>
      </c>
      <c r="BT23" s="74">
        <v>21.834706036423778</v>
      </c>
      <c r="BU23" s="66">
        <v>21.936381216942834</v>
      </c>
      <c r="BV23" s="66">
        <v>22.086700755590307</v>
      </c>
      <c r="BW23" s="66">
        <v>22.276779211250666</v>
      </c>
      <c r="BX23" s="66">
        <v>22.524467806467939</v>
      </c>
      <c r="BY23" s="66">
        <v>22.776616350232988</v>
      </c>
      <c r="BZ23" s="66">
        <v>23.085885285717346</v>
      </c>
      <c r="CA23" s="66">
        <v>23.462353048517933</v>
      </c>
      <c r="CB23" s="66">
        <v>24.055226187270328</v>
      </c>
      <c r="CC23" s="66">
        <v>24.537479373475158</v>
      </c>
      <c r="CD23" s="66">
        <v>25.093723387057796</v>
      </c>
      <c r="CE23" s="66">
        <v>25.461028418404656</v>
      </c>
      <c r="CF23" s="66">
        <v>25.548294528373237</v>
      </c>
      <c r="CG23" s="66">
        <v>25.688370986951117</v>
      </c>
      <c r="CH23" s="66">
        <v>25.879361524345811</v>
      </c>
      <c r="CI23" s="66">
        <v>26.011744207194536</v>
      </c>
      <c r="CJ23" s="66">
        <v>26.218768096154758</v>
      </c>
      <c r="CK23" s="66">
        <v>26.686513526987742</v>
      </c>
      <c r="CL23" s="66">
        <v>27.077045157208026</v>
      </c>
      <c r="CM23" s="66">
        <v>27.440169210298919</v>
      </c>
      <c r="CN23" s="66">
        <v>27.841511340338915</v>
      </c>
      <c r="CO23" s="66">
        <v>28.053755942758368</v>
      </c>
      <c r="CP23" s="66">
        <v>28.312176182719597</v>
      </c>
      <c r="CQ23" s="66">
        <v>28.62263284040349</v>
      </c>
    </row>
    <row r="24" spans="1:95" s="55" customFormat="1" ht="15" x14ac:dyDescent="0.3">
      <c r="A24" s="106"/>
      <c r="B24" s="103"/>
      <c r="C24" s="65" t="s">
        <v>7</v>
      </c>
      <c r="D24" s="66">
        <v>0.42143787423491447</v>
      </c>
      <c r="E24" s="66">
        <v>0.61958995793334115</v>
      </c>
      <c r="F24" s="66">
        <v>0.6487454350179116</v>
      </c>
      <c r="G24" s="66">
        <v>0.72389284220480066</v>
      </c>
      <c r="H24" s="66">
        <v>0.86586644440475291</v>
      </c>
      <c r="I24" s="66">
        <v>1.0087305765265839</v>
      </c>
      <c r="J24" s="66">
        <v>1.1234785397066347</v>
      </c>
      <c r="K24" s="66">
        <v>1.2701767621116613</v>
      </c>
      <c r="L24" s="66">
        <v>1.4292728961342733</v>
      </c>
      <c r="M24" s="66">
        <v>1.572552567909054</v>
      </c>
      <c r="N24" s="66">
        <v>1.6112109186831178</v>
      </c>
      <c r="O24" s="66">
        <v>1.6547755822981813</v>
      </c>
      <c r="P24" s="66">
        <v>1.6431530538589219</v>
      </c>
      <c r="Q24" s="66">
        <v>1.6973749609289392</v>
      </c>
      <c r="R24" s="66">
        <v>1.6044033648144469</v>
      </c>
      <c r="S24" s="66">
        <v>1.5320923093583305</v>
      </c>
      <c r="T24" s="66">
        <v>1.6527744675233809</v>
      </c>
      <c r="U24" s="66">
        <v>1.7816590868956681</v>
      </c>
      <c r="V24" s="66">
        <v>1.9817457144347648</v>
      </c>
      <c r="W24" s="66">
        <v>2.2027363829572337</v>
      </c>
      <c r="X24" s="66">
        <v>2.4516518647032295</v>
      </c>
      <c r="Y24" s="66">
        <v>2.7391936328230071</v>
      </c>
      <c r="Z24" s="66">
        <v>3.0285881446100196</v>
      </c>
      <c r="AA24" s="66">
        <v>3.3402797422060058</v>
      </c>
      <c r="AB24" s="66">
        <v>3.6588738697921954</v>
      </c>
      <c r="AC24" s="66">
        <v>4.0560938646864795</v>
      </c>
      <c r="AD24" s="66">
        <v>4.4062264002974958</v>
      </c>
      <c r="AE24" s="66">
        <v>4.7739884351097546</v>
      </c>
      <c r="AF24" s="66">
        <v>5.1516406586495238</v>
      </c>
      <c r="AG24" s="66">
        <v>5.6601735274578031</v>
      </c>
      <c r="AH24" s="66">
        <v>6.2037893575856495</v>
      </c>
      <c r="AI24" s="66">
        <v>6.800183300343658</v>
      </c>
      <c r="AJ24" s="66">
        <v>7.3923730366792517</v>
      </c>
      <c r="AK24" s="66">
        <v>7.9719407295828075</v>
      </c>
      <c r="AL24" s="66">
        <v>8.7205468790489142</v>
      </c>
      <c r="AM24" s="66">
        <v>9.3917313896184051</v>
      </c>
      <c r="AN24" s="66">
        <v>10.124950767394992</v>
      </c>
      <c r="AO24" s="66">
        <v>10.843953169714091</v>
      </c>
      <c r="AP24" s="66">
        <v>11.519994847445211</v>
      </c>
      <c r="AQ24" s="66">
        <v>12.223323043157739</v>
      </c>
      <c r="AR24" s="66">
        <v>13.087819116426955</v>
      </c>
      <c r="AS24" s="66">
        <v>13.902394401564919</v>
      </c>
      <c r="AT24" s="66">
        <v>14.763207180160402</v>
      </c>
      <c r="AU24" s="66">
        <v>15.672621515641064</v>
      </c>
      <c r="AV24" s="66">
        <v>16.452998403043523</v>
      </c>
      <c r="AW24" s="66">
        <v>17.141641998330908</v>
      </c>
      <c r="AX24" s="66">
        <v>17.93301950470434</v>
      </c>
      <c r="AY24" s="66">
        <v>18.73091633209981</v>
      </c>
      <c r="AZ24" s="66">
        <v>19.526892211426503</v>
      </c>
      <c r="BA24" s="66">
        <v>20.184909356079974</v>
      </c>
      <c r="BB24" s="66">
        <v>20.859746145419212</v>
      </c>
      <c r="BC24" s="66">
        <v>21.320702435349499</v>
      </c>
      <c r="BD24" s="66">
        <v>21.753401450618625</v>
      </c>
      <c r="BE24" s="66">
        <v>22.278558678807755</v>
      </c>
      <c r="BF24" s="66">
        <v>22.664553758189843</v>
      </c>
      <c r="BG24" s="66">
        <v>23.083852788016589</v>
      </c>
      <c r="BH24" s="66">
        <v>23.520427961459564</v>
      </c>
      <c r="BI24" s="66">
        <v>23.996697671632372</v>
      </c>
      <c r="BJ24" s="66">
        <v>24.511960987331562</v>
      </c>
      <c r="BK24" s="66">
        <v>25.048875466829461</v>
      </c>
      <c r="BL24" s="66">
        <v>25.417060414640687</v>
      </c>
      <c r="BM24" s="66">
        <v>25.609572048982788</v>
      </c>
      <c r="BN24" s="66">
        <v>25.434983371035401</v>
      </c>
      <c r="BO24" s="66">
        <v>25.163473212350798</v>
      </c>
      <c r="BP24" s="66">
        <v>25.063744267908646</v>
      </c>
      <c r="BQ24" s="66">
        <v>25.018396397637634</v>
      </c>
      <c r="BR24" s="66">
        <v>24.807088339367642</v>
      </c>
      <c r="BS24" s="66">
        <v>24.886828426589787</v>
      </c>
      <c r="BT24" s="74">
        <v>24.989382691741952</v>
      </c>
      <c r="BU24" s="66">
        <v>25.179372621981916</v>
      </c>
      <c r="BV24" s="66">
        <v>25.421361241593086</v>
      </c>
      <c r="BW24" s="66">
        <v>25.761761655948231</v>
      </c>
      <c r="BX24" s="66">
        <v>26.056243172002436</v>
      </c>
      <c r="BY24" s="66">
        <v>26.473460752176109</v>
      </c>
      <c r="BZ24" s="66">
        <v>26.997490745480153</v>
      </c>
      <c r="CA24" s="66">
        <v>27.975198424042123</v>
      </c>
      <c r="CB24" s="66">
        <v>28.485916036101624</v>
      </c>
      <c r="CC24" s="66">
        <v>29.230046259001018</v>
      </c>
      <c r="CD24" s="66">
        <v>29.450188809784198</v>
      </c>
      <c r="CE24" s="66">
        <v>29.138968120937026</v>
      </c>
      <c r="CF24" s="66">
        <v>29.210518554106145</v>
      </c>
      <c r="CG24" s="66">
        <v>29.405011298176941</v>
      </c>
      <c r="CH24" s="66">
        <v>29.429657590242289</v>
      </c>
      <c r="CI24" s="66">
        <v>29.687749541445282</v>
      </c>
      <c r="CJ24" s="66">
        <v>30.5232975217472</v>
      </c>
      <c r="CK24" s="66">
        <v>30.946969436000799</v>
      </c>
      <c r="CL24" s="66">
        <v>31.333571706765241</v>
      </c>
      <c r="CM24" s="66">
        <v>31.828473058680064</v>
      </c>
      <c r="CN24" s="66">
        <v>31.832518058179527</v>
      </c>
      <c r="CO24" s="66">
        <v>32.101686686685454</v>
      </c>
      <c r="CP24" s="66">
        <v>32.478538801568668</v>
      </c>
      <c r="CQ24" s="66">
        <v>32.918275658866342</v>
      </c>
    </row>
    <row r="25" spans="1:95" s="55" customFormat="1" ht="15" x14ac:dyDescent="0.3">
      <c r="A25" s="106"/>
      <c r="B25" s="103" t="s">
        <v>9</v>
      </c>
      <c r="C25" s="65" t="s">
        <v>5</v>
      </c>
      <c r="D25" s="66">
        <v>3.7630553120891981</v>
      </c>
      <c r="E25" s="66">
        <v>3.9736638983491388</v>
      </c>
      <c r="F25" s="66">
        <v>2.9507196139335949</v>
      </c>
      <c r="G25" s="66">
        <v>2.9701878383213387</v>
      </c>
      <c r="H25" s="66">
        <v>3.6101789730019522</v>
      </c>
      <c r="I25" s="66">
        <v>4.0358057028856491</v>
      </c>
      <c r="J25" s="66">
        <v>4.1334631299865352</v>
      </c>
      <c r="K25" s="66">
        <v>4.5810972969531205</v>
      </c>
      <c r="L25" s="66">
        <v>5.032595799492408</v>
      </c>
      <c r="M25" s="66">
        <v>5.2556804712593097</v>
      </c>
      <c r="N25" s="66">
        <v>4.5624750845801163</v>
      </c>
      <c r="O25" s="66">
        <v>4.2949506606954149</v>
      </c>
      <c r="P25" s="66">
        <v>3.6450795091062886</v>
      </c>
      <c r="Q25" s="66">
        <v>3.8434824301753676</v>
      </c>
      <c r="R25" s="66">
        <v>2.5894009218697822</v>
      </c>
      <c r="S25" s="66">
        <v>2.0372161857815927</v>
      </c>
      <c r="T25" s="66">
        <v>3.3179683057522613</v>
      </c>
      <c r="U25" s="66">
        <v>4.0300990528699261</v>
      </c>
      <c r="V25" s="66">
        <v>5.1447573746669599</v>
      </c>
      <c r="W25" s="66">
        <v>6.0774134708223988</v>
      </c>
      <c r="X25" s="66">
        <v>7.0296798452226552</v>
      </c>
      <c r="Y25" s="66">
        <v>8.1099812937892093</v>
      </c>
      <c r="Z25" s="66">
        <v>8.9566907902289667</v>
      </c>
      <c r="AA25" s="66">
        <v>9.8768772909866982</v>
      </c>
      <c r="AB25" s="66">
        <v>10.698943947676172</v>
      </c>
      <c r="AC25" s="66">
        <v>12.113715920444823</v>
      </c>
      <c r="AD25" s="66">
        <v>12.751465235089606</v>
      </c>
      <c r="AE25" s="66">
        <v>13.570758830709027</v>
      </c>
      <c r="AF25" s="66">
        <v>14.384634010948131</v>
      </c>
      <c r="AG25" s="66">
        <v>16.276190049538407</v>
      </c>
      <c r="AH25" s="66">
        <v>17.94371194378455</v>
      </c>
      <c r="AI25" s="66">
        <v>19.742717069161657</v>
      </c>
      <c r="AJ25" s="66">
        <v>21.14338656688324</v>
      </c>
      <c r="AK25" s="66">
        <v>22.272879882069702</v>
      </c>
      <c r="AL25" s="66">
        <v>24.852574673959367</v>
      </c>
      <c r="AM25" s="66">
        <v>26.054295283727129</v>
      </c>
      <c r="AN25" s="66">
        <v>27.822906200270577</v>
      </c>
      <c r="AO25" s="66">
        <v>29.177309363296985</v>
      </c>
      <c r="AP25" s="66">
        <v>30.062353696393298</v>
      </c>
      <c r="AQ25" s="66">
        <v>31.276242935988236</v>
      </c>
      <c r="AR25" s="66">
        <v>33.824158301908355</v>
      </c>
      <c r="AS25" s="66">
        <v>35.273252265128129</v>
      </c>
      <c r="AT25" s="66">
        <v>37.065894817244576</v>
      </c>
      <c r="AU25" s="66">
        <v>39.041226438237757</v>
      </c>
      <c r="AV25" s="66">
        <v>39.558150155165642</v>
      </c>
      <c r="AW25" s="66">
        <v>39.583957532925169</v>
      </c>
      <c r="AX25" s="66">
        <v>40.936419359872382</v>
      </c>
      <c r="AY25" s="66">
        <v>42.100273884697238</v>
      </c>
      <c r="AZ25" s="66">
        <v>43.145763744609951</v>
      </c>
      <c r="BA25" s="66">
        <v>42.915340728899771</v>
      </c>
      <c r="BB25" s="66">
        <v>43.312153417006954</v>
      </c>
      <c r="BC25" s="66">
        <v>41.889642993283871</v>
      </c>
      <c r="BD25" s="66">
        <v>41.053134681093155</v>
      </c>
      <c r="BE25" s="66">
        <v>41.451402672457426</v>
      </c>
      <c r="BF25" s="66">
        <v>40.460535194795177</v>
      </c>
      <c r="BG25" s="66">
        <v>40.277361024832757</v>
      </c>
      <c r="BH25" s="66">
        <v>40.322281385369102</v>
      </c>
      <c r="BI25" s="66">
        <v>40.724430185419031</v>
      </c>
      <c r="BJ25" s="66">
        <v>41.355255637270595</v>
      </c>
      <c r="BK25" s="66">
        <v>42.00973262845141</v>
      </c>
      <c r="BL25" s="66">
        <v>41.022428584629971</v>
      </c>
      <c r="BM25" s="66">
        <v>39.037533786731771</v>
      </c>
      <c r="BN25" s="66">
        <v>34.616535358460062</v>
      </c>
      <c r="BO25" s="66">
        <v>31.015020814993296</v>
      </c>
      <c r="BP25" s="66">
        <v>29.964378507650327</v>
      </c>
      <c r="BQ25" s="66">
        <v>29.253681349231812</v>
      </c>
      <c r="BR25" s="66">
        <v>26.937711424951363</v>
      </c>
      <c r="BS25" s="66">
        <v>27.857103670075858</v>
      </c>
      <c r="BT25" s="74">
        <v>28.168381323748026</v>
      </c>
      <c r="BU25" s="66">
        <v>28.956951379717523</v>
      </c>
      <c r="BV25" s="66">
        <v>29.775472550129695</v>
      </c>
      <c r="BW25" s="66">
        <v>31.117710350225355</v>
      </c>
      <c r="BX25" s="66">
        <v>31.53552839670078</v>
      </c>
      <c r="BY25" s="66">
        <v>33.009444132078379</v>
      </c>
      <c r="BZ25" s="66">
        <v>34.927064234271157</v>
      </c>
      <c r="CA25" s="66">
        <v>40.295587561590317</v>
      </c>
      <c r="CB25" s="66">
        <v>39.56201374196047</v>
      </c>
      <c r="CC25" s="66">
        <v>41.900336503854305</v>
      </c>
      <c r="CD25" s="66">
        <v>38.899257407001578</v>
      </c>
      <c r="CE25" s="66">
        <v>32.840642432254334</v>
      </c>
      <c r="CF25" s="66">
        <v>32.700315791772262</v>
      </c>
      <c r="CG25" s="66">
        <v>33.186203522105046</v>
      </c>
      <c r="CH25" s="66">
        <v>31.70090133573073</v>
      </c>
      <c r="CI25" s="66">
        <v>32.823370290183767</v>
      </c>
      <c r="CJ25" s="66">
        <v>38.435516386433832</v>
      </c>
      <c r="CK25" s="66">
        <v>38.041980136310158</v>
      </c>
      <c r="CL25" s="66">
        <v>38.00689454510588</v>
      </c>
      <c r="CM25" s="66">
        <v>39.183545469639846</v>
      </c>
      <c r="CN25" s="66">
        <v>35.636044950678468</v>
      </c>
      <c r="CO25" s="66">
        <v>36.144324514158811</v>
      </c>
      <c r="CP25" s="66">
        <v>37.201812991801994</v>
      </c>
      <c r="CQ25" s="66">
        <v>38.356167101023374</v>
      </c>
    </row>
    <row r="26" spans="1:95" s="55" customFormat="1" ht="15" x14ac:dyDescent="0.3">
      <c r="A26" s="106"/>
      <c r="B26" s="103"/>
      <c r="C26" s="65" t="s">
        <v>6</v>
      </c>
      <c r="D26" s="66">
        <v>0</v>
      </c>
      <c r="E26" s="66">
        <v>0.45735469775592152</v>
      </c>
      <c r="F26" s="66">
        <v>0.57918636876756713</v>
      </c>
      <c r="G26" s="66">
        <v>0.51932991605731127</v>
      </c>
      <c r="H26" s="66">
        <v>0.54394648321006223</v>
      </c>
      <c r="I26" s="66">
        <v>0.64636681760425141</v>
      </c>
      <c r="J26" s="66">
        <v>0.73741731125242715</v>
      </c>
      <c r="K26" s="66">
        <v>0.79117446986784223</v>
      </c>
      <c r="L26" s="66">
        <v>0.88159683483492834</v>
      </c>
      <c r="M26" s="66">
        <v>0.97857056659131647</v>
      </c>
      <c r="N26" s="66">
        <v>1.0516173356417289</v>
      </c>
      <c r="O26" s="66">
        <v>1.010349624819999</v>
      </c>
      <c r="P26" s="66">
        <v>0.99610091904581832</v>
      </c>
      <c r="Q26" s="66">
        <v>0.93135674781216915</v>
      </c>
      <c r="R26" s="66">
        <v>0.95536715536104388</v>
      </c>
      <c r="S26" s="66">
        <v>0.81424372140164758</v>
      </c>
      <c r="T26" s="66">
        <v>0.72622595131768275</v>
      </c>
      <c r="U26" s="66">
        <v>0.85903306984131866</v>
      </c>
      <c r="V26" s="66">
        <v>0.96524532701259247</v>
      </c>
      <c r="W26" s="66">
        <v>1.1300698634522099</v>
      </c>
      <c r="X26" s="66">
        <v>1.2918347825316188</v>
      </c>
      <c r="Y26" s="66">
        <v>1.4651373236547798</v>
      </c>
      <c r="Z26" s="66">
        <v>1.6629322167116403</v>
      </c>
      <c r="AA26" s="66">
        <v>1.8436026155330669</v>
      </c>
      <c r="AB26" s="66">
        <v>2.0362810143785417</v>
      </c>
      <c r="AC26" s="66">
        <v>2.2230625320052315</v>
      </c>
      <c r="AD26" s="66">
        <v>2.484909301023519</v>
      </c>
      <c r="AE26" s="66">
        <v>2.6709406041558612</v>
      </c>
      <c r="AF26" s="66">
        <v>2.871858721209831</v>
      </c>
      <c r="AG26" s="66">
        <v>3.0749990908661502</v>
      </c>
      <c r="AH26" s="66">
        <v>3.4115126572172763</v>
      </c>
      <c r="AI26" s="66">
        <v>3.750794473186982</v>
      </c>
      <c r="AJ26" s="66">
        <v>4.1196036753736678</v>
      </c>
      <c r="AK26" s="66">
        <v>4.4550441621754118</v>
      </c>
      <c r="AL26" s="66">
        <v>4.7596306192383899</v>
      </c>
      <c r="AM26" s="66">
        <v>5.2380506552001584</v>
      </c>
      <c r="AN26" s="66">
        <v>5.5866830965358609</v>
      </c>
      <c r="AO26" s="66">
        <v>5.9931699510281931</v>
      </c>
      <c r="AP26" s="66">
        <v>6.361332457319687</v>
      </c>
      <c r="AQ26" s="66">
        <v>6.6707115415580773</v>
      </c>
      <c r="AR26" s="66">
        <v>7.0090877850127953</v>
      </c>
      <c r="AS26" s="66">
        <v>7.512320556307472</v>
      </c>
      <c r="AT26" s="66">
        <v>7.9176032961828184</v>
      </c>
      <c r="AU26" s="66">
        <v>8.3584324037802631</v>
      </c>
      <c r="AV26" s="66">
        <v>8.8290466028253576</v>
      </c>
      <c r="AW26" s="66">
        <v>9.1343406686146267</v>
      </c>
      <c r="AX26" s="66">
        <v>9.352187336251724</v>
      </c>
      <c r="AY26" s="66">
        <v>9.7036327310741441</v>
      </c>
      <c r="AZ26" s="66">
        <v>10.047695691140888</v>
      </c>
      <c r="BA26" s="66">
        <v>10.379245895554924</v>
      </c>
      <c r="BB26" s="66">
        <v>10.554057056622611</v>
      </c>
      <c r="BC26" s="66">
        <v>10.771549833356886</v>
      </c>
      <c r="BD26" s="66">
        <v>10.763358102089995</v>
      </c>
      <c r="BE26" s="66">
        <v>10.774221506156891</v>
      </c>
      <c r="BF26" s="66">
        <v>10.916460235499464</v>
      </c>
      <c r="BG26" s="66">
        <v>10.903956433105371</v>
      </c>
      <c r="BH26" s="66">
        <v>10.958029683953214</v>
      </c>
      <c r="BI26" s="66">
        <v>11.03932240700474</v>
      </c>
      <c r="BJ26" s="66">
        <v>11.165761269792128</v>
      </c>
      <c r="BK26" s="66">
        <v>11.327297553373093</v>
      </c>
      <c r="BL26" s="66">
        <v>11.499833327192398</v>
      </c>
      <c r="BM26" s="66">
        <v>11.477846971668683</v>
      </c>
      <c r="BN26" s="66">
        <v>11.295719748409738</v>
      </c>
      <c r="BO26" s="66">
        <v>10.768588043458383</v>
      </c>
      <c r="BP26" s="66">
        <v>10.245012013413298</v>
      </c>
      <c r="BQ26" s="66">
        <v>9.9869216719800633</v>
      </c>
      <c r="BR26" s="66">
        <v>9.7958165737738732</v>
      </c>
      <c r="BS26" s="66">
        <v>9.4230903870244092</v>
      </c>
      <c r="BT26" s="74">
        <v>9.4067488746514876</v>
      </c>
      <c r="BU26" s="66">
        <v>9.3748495778310925</v>
      </c>
      <c r="BV26" s="66">
        <v>9.4163780535157251</v>
      </c>
      <c r="BW26" s="66">
        <v>9.4853131726819022</v>
      </c>
      <c r="BX26" s="66">
        <v>9.6350315530272077</v>
      </c>
      <c r="BY26" s="66">
        <v>9.6988476809260433</v>
      </c>
      <c r="BZ26" s="66">
        <v>9.8864941638864607</v>
      </c>
      <c r="CA26" s="66">
        <v>10.156121016276813</v>
      </c>
      <c r="CB26" s="66">
        <v>10.875397684648085</v>
      </c>
      <c r="CC26" s="66">
        <v>10.963401515603813</v>
      </c>
      <c r="CD26" s="66">
        <v>11.340826611340248</v>
      </c>
      <c r="CE26" s="66">
        <v>11.10946123800413</v>
      </c>
      <c r="CF26" s="66">
        <v>10.393715945587836</v>
      </c>
      <c r="CG26" s="66">
        <v>10.25403100467426</v>
      </c>
      <c r="CH26" s="66">
        <v>10.245897589606361</v>
      </c>
      <c r="CI26" s="66">
        <v>10.031293797739607</v>
      </c>
      <c r="CJ26" s="66">
        <v>10.099484423144382</v>
      </c>
      <c r="CK26" s="66">
        <v>10.759962655924376</v>
      </c>
      <c r="CL26" s="66">
        <v>10.830528338370549</v>
      </c>
      <c r="CM26" s="66">
        <v>10.879499219203161</v>
      </c>
      <c r="CN26" s="66">
        <v>11.05933768195186</v>
      </c>
      <c r="CO26" s="66">
        <v>10.686911819664275</v>
      </c>
      <c r="CP26" s="66">
        <v>10.69959665215471</v>
      </c>
      <c r="CQ26" s="66">
        <v>10.818845218364991</v>
      </c>
    </row>
    <row r="27" spans="1:95" s="55" customFormat="1" ht="15" x14ac:dyDescent="0.3">
      <c r="A27" s="106"/>
      <c r="B27" s="103"/>
      <c r="C27" s="65" t="s">
        <v>7</v>
      </c>
      <c r="D27" s="66">
        <v>3.7630553120891981</v>
      </c>
      <c r="E27" s="66">
        <v>4.4310185961050603</v>
      </c>
      <c r="F27" s="66">
        <v>3.5299059827011621</v>
      </c>
      <c r="G27" s="66">
        <v>3.48951775437865</v>
      </c>
      <c r="H27" s="66">
        <v>4.1541254562120145</v>
      </c>
      <c r="I27" s="66">
        <v>4.6821725204899005</v>
      </c>
      <c r="J27" s="66">
        <v>4.8708804412389624</v>
      </c>
      <c r="K27" s="66">
        <v>5.3722717668209627</v>
      </c>
      <c r="L27" s="66">
        <v>5.9141926343273363</v>
      </c>
      <c r="M27" s="66">
        <v>6.2342510378506262</v>
      </c>
      <c r="N27" s="66">
        <v>5.6140924202218452</v>
      </c>
      <c r="O27" s="66">
        <v>5.3053002855154139</v>
      </c>
      <c r="P27" s="66">
        <v>4.641180428152107</v>
      </c>
      <c r="Q27" s="66">
        <v>4.7748391779875368</v>
      </c>
      <c r="R27" s="66">
        <v>3.5447680772308261</v>
      </c>
      <c r="S27" s="66">
        <v>2.8514599071832403</v>
      </c>
      <c r="T27" s="66">
        <v>4.0441942570699441</v>
      </c>
      <c r="U27" s="66">
        <v>4.8891321227112448</v>
      </c>
      <c r="V27" s="66">
        <v>6.1100027016795524</v>
      </c>
      <c r="W27" s="66">
        <v>7.2074833342746087</v>
      </c>
      <c r="X27" s="66">
        <v>8.321514627754274</v>
      </c>
      <c r="Y27" s="66">
        <v>9.5751186174439891</v>
      </c>
      <c r="Z27" s="66">
        <v>10.619623006940607</v>
      </c>
      <c r="AA27" s="66">
        <v>11.720479906519765</v>
      </c>
      <c r="AB27" s="66">
        <v>12.735224962054714</v>
      </c>
      <c r="AC27" s="66">
        <v>14.336778452450055</v>
      </c>
      <c r="AD27" s="66">
        <v>15.236374536113125</v>
      </c>
      <c r="AE27" s="66">
        <v>16.241699434864888</v>
      </c>
      <c r="AF27" s="66">
        <v>17.256492732157962</v>
      </c>
      <c r="AG27" s="66">
        <v>19.351189140404557</v>
      </c>
      <c r="AH27" s="66">
        <v>21.355224601001826</v>
      </c>
      <c r="AI27" s="66">
        <v>23.493511542348639</v>
      </c>
      <c r="AJ27" s="66">
        <v>25.262990242256908</v>
      </c>
      <c r="AK27" s="66">
        <v>26.727924044245114</v>
      </c>
      <c r="AL27" s="66">
        <v>29.612205293197757</v>
      </c>
      <c r="AM27" s="66">
        <v>31.292345938927287</v>
      </c>
      <c r="AN27" s="66">
        <v>33.409589296806438</v>
      </c>
      <c r="AO27" s="66">
        <v>35.170479314325178</v>
      </c>
      <c r="AP27" s="66">
        <v>36.423686153712985</v>
      </c>
      <c r="AQ27" s="66">
        <v>37.946954477546313</v>
      </c>
      <c r="AR27" s="66">
        <v>40.83324608692115</v>
      </c>
      <c r="AS27" s="66">
        <v>42.785572821435601</v>
      </c>
      <c r="AT27" s="66">
        <v>44.983498113427395</v>
      </c>
      <c r="AU27" s="66">
        <v>47.39965884201802</v>
      </c>
      <c r="AV27" s="66">
        <v>48.387196757990999</v>
      </c>
      <c r="AW27" s="66">
        <v>48.718298201539795</v>
      </c>
      <c r="AX27" s="66">
        <v>50.288606696124106</v>
      </c>
      <c r="AY27" s="66">
        <v>51.803906615771382</v>
      </c>
      <c r="AZ27" s="66">
        <v>53.193459435750839</v>
      </c>
      <c r="BA27" s="66">
        <v>53.294586624454695</v>
      </c>
      <c r="BB27" s="66">
        <v>53.866210473629565</v>
      </c>
      <c r="BC27" s="66">
        <v>52.661192826640757</v>
      </c>
      <c r="BD27" s="66">
        <v>51.816492783183151</v>
      </c>
      <c r="BE27" s="66">
        <v>52.225624178614318</v>
      </c>
      <c r="BF27" s="66">
        <v>51.376995430294642</v>
      </c>
      <c r="BG27" s="66">
        <v>51.181317457938128</v>
      </c>
      <c r="BH27" s="66">
        <v>51.280311069322316</v>
      </c>
      <c r="BI27" s="66">
        <v>51.763752592423771</v>
      </c>
      <c r="BJ27" s="66">
        <v>52.521016907062723</v>
      </c>
      <c r="BK27" s="66">
        <v>53.337030181824503</v>
      </c>
      <c r="BL27" s="66">
        <v>52.522261911822369</v>
      </c>
      <c r="BM27" s="66">
        <v>50.515380758400454</v>
      </c>
      <c r="BN27" s="66">
        <v>45.9122551068698</v>
      </c>
      <c r="BO27" s="66">
        <v>41.783608858451679</v>
      </c>
      <c r="BP27" s="66">
        <v>40.209390521063625</v>
      </c>
      <c r="BQ27" s="66">
        <v>39.240603021211875</v>
      </c>
      <c r="BR27" s="66">
        <v>36.733527998725236</v>
      </c>
      <c r="BS27" s="66">
        <v>37.280194057100267</v>
      </c>
      <c r="BT27" s="74">
        <v>37.575130198399513</v>
      </c>
      <c r="BU27" s="66">
        <v>38.331800957548616</v>
      </c>
      <c r="BV27" s="66">
        <v>39.19185060364542</v>
      </c>
      <c r="BW27" s="66">
        <v>40.603023522907257</v>
      </c>
      <c r="BX27" s="66">
        <v>41.170559949727988</v>
      </c>
      <c r="BY27" s="66">
        <v>42.708291813004422</v>
      </c>
      <c r="BZ27" s="66">
        <v>44.813558398157618</v>
      </c>
      <c r="CA27" s="66">
        <v>50.45170857786713</v>
      </c>
      <c r="CB27" s="66">
        <v>50.437411426608556</v>
      </c>
      <c r="CC27" s="66">
        <v>52.863738019458118</v>
      </c>
      <c r="CD27" s="66">
        <v>50.240084018341825</v>
      </c>
      <c r="CE27" s="66">
        <v>43.950103670258464</v>
      </c>
      <c r="CF27" s="66">
        <v>43.094031737360098</v>
      </c>
      <c r="CG27" s="66">
        <v>43.440234526779307</v>
      </c>
      <c r="CH27" s="66">
        <v>41.946798925337092</v>
      </c>
      <c r="CI27" s="66">
        <v>42.854664087923375</v>
      </c>
      <c r="CJ27" s="66">
        <v>48.535000809578214</v>
      </c>
      <c r="CK27" s="66">
        <v>48.801942792234534</v>
      </c>
      <c r="CL27" s="66">
        <v>48.837422883476428</v>
      </c>
      <c r="CM27" s="66">
        <v>50.063044688843007</v>
      </c>
      <c r="CN27" s="66">
        <v>46.695382632630327</v>
      </c>
      <c r="CO27" s="66">
        <v>46.831236333823085</v>
      </c>
      <c r="CP27" s="66">
        <v>47.901409643956704</v>
      </c>
      <c r="CQ27" s="66">
        <v>49.175012319388365</v>
      </c>
    </row>
    <row r="28" spans="1:95" s="55" customFormat="1" ht="15" x14ac:dyDescent="0.3">
      <c r="A28" s="106"/>
      <c r="B28" s="103" t="s">
        <v>10</v>
      </c>
      <c r="C28" s="65" t="s">
        <v>5</v>
      </c>
      <c r="D28" s="66">
        <v>0.26379063831360727</v>
      </c>
      <c r="E28" s="66">
        <v>0.27855432600784741</v>
      </c>
      <c r="F28" s="66">
        <v>0.2068458063700058</v>
      </c>
      <c r="G28" s="66">
        <v>0.20821053128424685</v>
      </c>
      <c r="H28" s="66">
        <v>0.25307398821778843</v>
      </c>
      <c r="I28" s="66">
        <v>0.28291047411759823</v>
      </c>
      <c r="J28" s="66">
        <v>0.28975627171941587</v>
      </c>
      <c r="K28" s="66">
        <v>0.32113548165442424</v>
      </c>
      <c r="L28" s="66">
        <v>0.3527855819864209</v>
      </c>
      <c r="M28" s="66">
        <v>0.36842384480289314</v>
      </c>
      <c r="N28" s="66">
        <v>0.31983006228604433</v>
      </c>
      <c r="O28" s="66">
        <v>0.30107656740269489</v>
      </c>
      <c r="P28" s="66">
        <v>0.25552052007366455</v>
      </c>
      <c r="Q28" s="66">
        <v>0.26942858914295503</v>
      </c>
      <c r="R28" s="66">
        <v>0.18151732179845301</v>
      </c>
      <c r="S28" s="66">
        <v>0.14280910416163461</v>
      </c>
      <c r="T28" s="66">
        <v>0.23258998465073857</v>
      </c>
      <c r="U28" s="66">
        <v>0.2825104372524892</v>
      </c>
      <c r="V28" s="66">
        <v>0.36064812214481384</v>
      </c>
      <c r="W28" s="66">
        <v>0.42602742872623373</v>
      </c>
      <c r="X28" s="66">
        <v>0.49278141821467553</v>
      </c>
      <c r="Y28" s="66">
        <v>0.56851068208517508</v>
      </c>
      <c r="Z28" s="66">
        <v>0.62786512149893736</v>
      </c>
      <c r="AA28" s="66">
        <v>0.69237030791557919</v>
      </c>
      <c r="AB28" s="66">
        <v>0.74999728124434872</v>
      </c>
      <c r="AC28" s="66">
        <v>0.8491729698306657</v>
      </c>
      <c r="AD28" s="66">
        <v>0.89387927490509522</v>
      </c>
      <c r="AE28" s="66">
        <v>0.95131185631318205</v>
      </c>
      <c r="AF28" s="66">
        <v>1.008364606139408</v>
      </c>
      <c r="AG28" s="66">
        <v>1.1409629161410393</v>
      </c>
      <c r="AH28" s="66">
        <v>1.2578564051822332</v>
      </c>
      <c r="AI28" s="66">
        <v>1.3839668848310716</v>
      </c>
      <c r="AJ28" s="66">
        <v>1.4821539881891781</v>
      </c>
      <c r="AK28" s="66">
        <v>1.561331607935238</v>
      </c>
      <c r="AL28" s="66">
        <v>1.7421685288331823</v>
      </c>
      <c r="AM28" s="66">
        <v>1.8264092907765042</v>
      </c>
      <c r="AN28" s="66">
        <v>1.9503891326631202</v>
      </c>
      <c r="AO28" s="66">
        <v>2.0453329602919372</v>
      </c>
      <c r="AP28" s="66">
        <v>2.1073746764509544</v>
      </c>
      <c r="AQ28" s="66">
        <v>2.192468460835693</v>
      </c>
      <c r="AR28" s="66">
        <v>2.3710776400805158</v>
      </c>
      <c r="AS28" s="66">
        <v>2.4726593044015517</v>
      </c>
      <c r="AT28" s="66">
        <v>2.5983237668854668</v>
      </c>
      <c r="AU28" s="66">
        <v>2.7367947554752021</v>
      </c>
      <c r="AV28" s="66">
        <v>2.7730311713497655</v>
      </c>
      <c r="AW28" s="66">
        <v>2.7748402716918519</v>
      </c>
      <c r="AX28" s="66">
        <v>2.8696480114237226</v>
      </c>
      <c r="AY28" s="66">
        <v>2.9512343561743344</v>
      </c>
      <c r="AZ28" s="66">
        <v>3.0245233234161315</v>
      </c>
      <c r="BA28" s="66">
        <v>3.0083706417903646</v>
      </c>
      <c r="BB28" s="66">
        <v>3.0361872598322122</v>
      </c>
      <c r="BC28" s="66">
        <v>2.9364691048861076</v>
      </c>
      <c r="BD28" s="66">
        <v>2.8778297697377426</v>
      </c>
      <c r="BE28" s="66">
        <v>2.9057484047161748</v>
      </c>
      <c r="BF28" s="66">
        <v>2.8362884731608218</v>
      </c>
      <c r="BG28" s="66">
        <v>2.823447941409476</v>
      </c>
      <c r="BH28" s="66">
        <v>2.8265968641853618</v>
      </c>
      <c r="BI28" s="66">
        <v>2.8547875443280173</v>
      </c>
      <c r="BJ28" s="66">
        <v>2.8990084857725384</v>
      </c>
      <c r="BK28" s="66">
        <v>2.9448874030211152</v>
      </c>
      <c r="BL28" s="66">
        <v>2.8756772686144898</v>
      </c>
      <c r="BM28" s="66">
        <v>2.7365359001523193</v>
      </c>
      <c r="BN28" s="66">
        <v>2.4266233688029515</v>
      </c>
      <c r="BO28" s="66">
        <v>2.1741567581568857</v>
      </c>
      <c r="BP28" s="66">
        <v>2.1005066037191042</v>
      </c>
      <c r="BQ28" s="66">
        <v>2.0506866458607638</v>
      </c>
      <c r="BR28" s="66">
        <v>1.8883368704858503</v>
      </c>
      <c r="BS28" s="66">
        <v>1.9527863794853133</v>
      </c>
      <c r="BT28" s="74">
        <v>1.9746069811360918</v>
      </c>
      <c r="BU28" s="66">
        <v>2.0298858386513974</v>
      </c>
      <c r="BV28" s="66">
        <v>2.0872642729578419</v>
      </c>
      <c r="BW28" s="66">
        <v>2.18135530715508</v>
      </c>
      <c r="BX28" s="66">
        <v>2.2106444033914863</v>
      </c>
      <c r="BY28" s="66">
        <v>2.3139660769812016</v>
      </c>
      <c r="BZ28" s="66">
        <v>2.4483914810339509</v>
      </c>
      <c r="CA28" s="66">
        <v>2.8247256238687473</v>
      </c>
      <c r="CB28" s="66">
        <v>2.7733020092573337</v>
      </c>
      <c r="CC28" s="66">
        <v>2.9372187212869414</v>
      </c>
      <c r="CD28" s="66">
        <v>2.7268427089957776</v>
      </c>
      <c r="CE28" s="66">
        <v>2.3021330571470373</v>
      </c>
      <c r="CF28" s="66">
        <v>2.2922961424606538</v>
      </c>
      <c r="CG28" s="66">
        <v>2.3263569318733057</v>
      </c>
      <c r="CH28" s="66">
        <v>2.2222370666739959</v>
      </c>
      <c r="CI28" s="66">
        <v>2.3009222778722296</v>
      </c>
      <c r="CJ28" s="66">
        <v>2.6943344066504022</v>
      </c>
      <c r="CK28" s="66">
        <v>2.6667474673125287</v>
      </c>
      <c r="CL28" s="66">
        <v>2.664287963071478</v>
      </c>
      <c r="CM28" s="66">
        <v>2.7467713370091289</v>
      </c>
      <c r="CN28" s="66">
        <v>2.4980911160970596</v>
      </c>
      <c r="CO28" s="66">
        <v>2.5337215757561293</v>
      </c>
      <c r="CP28" s="66">
        <v>2.6078516475705413</v>
      </c>
      <c r="CQ28" s="66">
        <v>2.6887720120236458</v>
      </c>
    </row>
    <row r="29" spans="1:95" s="55" customFormat="1" ht="15" x14ac:dyDescent="0.3">
      <c r="A29" s="106"/>
      <c r="B29" s="103"/>
      <c r="C29" s="65" t="s">
        <v>6</v>
      </c>
      <c r="D29" s="66">
        <v>0</v>
      </c>
      <c r="E29" s="66">
        <v>2.2972158910171014E-2</v>
      </c>
      <c r="F29" s="66">
        <v>4.06692162757544E-2</v>
      </c>
      <c r="G29" s="66">
        <v>4.7428811048740666E-2</v>
      </c>
      <c r="H29" s="66">
        <v>5.1296334560380907E-2</v>
      </c>
      <c r="I29" s="66">
        <v>5.2425796559915749E-2</v>
      </c>
      <c r="J29" s="66">
        <v>5.5829922733270032E-2</v>
      </c>
      <c r="K29" s="66">
        <v>6.0376380145663378E-2</v>
      </c>
      <c r="L29" s="66">
        <v>6.6183168950023186E-2</v>
      </c>
      <c r="M29" s="66">
        <v>7.2057599558738028E-2</v>
      </c>
      <c r="N29" s="66">
        <v>7.7021853818908692E-2</v>
      </c>
      <c r="O29" s="66">
        <v>7.6109249527616829E-2</v>
      </c>
      <c r="P29" s="66">
        <v>7.3073443112729952E-2</v>
      </c>
      <c r="Q29" s="66">
        <v>6.6159886189906758E-2</v>
      </c>
      <c r="R29" s="66">
        <v>6.2289962172093066E-2</v>
      </c>
      <c r="S29" s="66">
        <v>5.2876472069007058E-2</v>
      </c>
      <c r="T29" s="66">
        <v>4.3372390095398033E-2</v>
      </c>
      <c r="U29" s="66">
        <v>4.5151982005511071E-2</v>
      </c>
      <c r="V29" s="66">
        <v>5.0800878253904225E-2</v>
      </c>
      <c r="W29" s="66">
        <v>6.3718690737958605E-2</v>
      </c>
      <c r="X29" s="66">
        <v>7.9124432278379786E-2</v>
      </c>
      <c r="Y29" s="66">
        <v>9.4011260288116572E-2</v>
      </c>
      <c r="Z29" s="66">
        <v>0.10998632128843622</v>
      </c>
      <c r="AA29" s="66">
        <v>0.12479253699616055</v>
      </c>
      <c r="AB29" s="66">
        <v>0.1394789701651894</v>
      </c>
      <c r="AC29" s="66">
        <v>0.15339296310479045</v>
      </c>
      <c r="AD29" s="66">
        <v>0.17026569039221151</v>
      </c>
      <c r="AE29" s="66">
        <v>0.18481173668366646</v>
      </c>
      <c r="AF29" s="66">
        <v>0.19878450015433224</v>
      </c>
      <c r="AG29" s="66">
        <v>0.2122069071731234</v>
      </c>
      <c r="AH29" s="66">
        <v>0.2312122673661523</v>
      </c>
      <c r="AI29" s="66">
        <v>0.25389569253957878</v>
      </c>
      <c r="AJ29" s="66">
        <v>0.27985513477242874</v>
      </c>
      <c r="AK29" s="66">
        <v>0.30539424456671727</v>
      </c>
      <c r="AL29" s="66">
        <v>0.32751487874691443</v>
      </c>
      <c r="AM29" s="66">
        <v>0.35628965230829523</v>
      </c>
      <c r="AN29" s="66">
        <v>0.38130861490158119</v>
      </c>
      <c r="AO29" s="66">
        <v>0.40789323674112099</v>
      </c>
      <c r="AP29" s="66">
        <v>0.43289908385810127</v>
      </c>
      <c r="AQ29" s="66">
        <v>0.45229578446663288</v>
      </c>
      <c r="AR29" s="66">
        <v>0.47145708410709242</v>
      </c>
      <c r="AS29" s="66">
        <v>0.49785984557463703</v>
      </c>
      <c r="AT29" s="66">
        <v>0.5234889674745955</v>
      </c>
      <c r="AU29" s="66">
        <v>0.55136583484301971</v>
      </c>
      <c r="AV29" s="66">
        <v>0.58099794266910809</v>
      </c>
      <c r="AW29" s="66">
        <v>0.60142777849933005</v>
      </c>
      <c r="AX29" s="66">
        <v>0.61377324619420737</v>
      </c>
      <c r="AY29" s="66">
        <v>0.62775752767220672</v>
      </c>
      <c r="AZ29" s="66">
        <v>0.64187927084430685</v>
      </c>
      <c r="BA29" s="66">
        <v>0.65773296949623994</v>
      </c>
      <c r="BB29" s="66">
        <v>0.66733143381925153</v>
      </c>
      <c r="BC29" s="66">
        <v>0.6744372235415006</v>
      </c>
      <c r="BD29" s="66">
        <v>0.66883727439530727</v>
      </c>
      <c r="BE29" s="66">
        <v>0.65834038627129265</v>
      </c>
      <c r="BF29" s="66">
        <v>0.65334915081260769</v>
      </c>
      <c r="BG29" s="66">
        <v>0.64350287724198596</v>
      </c>
      <c r="BH29" s="66">
        <v>0.63766724008182507</v>
      </c>
      <c r="BI29" s="66">
        <v>0.63475724502885145</v>
      </c>
      <c r="BJ29" s="66">
        <v>0.63483629431799793</v>
      </c>
      <c r="BK29" s="66">
        <v>0.64021830582494399</v>
      </c>
      <c r="BL29" s="66">
        <v>0.64834625034249349</v>
      </c>
      <c r="BM29" s="66">
        <v>0.64800451993317498</v>
      </c>
      <c r="BN29" s="66">
        <v>0.6349466340526817</v>
      </c>
      <c r="BO29" s="66">
        <v>0.59744102076473249</v>
      </c>
      <c r="BP29" s="66">
        <v>0.54782304013599159</v>
      </c>
      <c r="BQ29" s="66">
        <v>0.50752938268198422</v>
      </c>
      <c r="BR29" s="66">
        <v>0.47819036068168019</v>
      </c>
      <c r="BS29" s="66">
        <v>0.45036658327155776</v>
      </c>
      <c r="BT29" s="74">
        <v>0.44149156110875265</v>
      </c>
      <c r="BU29" s="66">
        <v>0.43854005173698241</v>
      </c>
      <c r="BV29" s="66">
        <v>0.44302759708382045</v>
      </c>
      <c r="BW29" s="66">
        <v>0.45430294977327579</v>
      </c>
      <c r="BX29" s="66">
        <v>0.46922272942336285</v>
      </c>
      <c r="BY29" s="66">
        <v>0.48183475928972097</v>
      </c>
      <c r="BZ29" s="66">
        <v>0.49860450094531794</v>
      </c>
      <c r="CA29" s="66">
        <v>0.52076825053108466</v>
      </c>
      <c r="CB29" s="66">
        <v>0.56747506174239248</v>
      </c>
      <c r="CC29" s="66">
        <v>0.59551965661313222</v>
      </c>
      <c r="CD29" s="66">
        <v>0.62767672370174576</v>
      </c>
      <c r="CE29" s="66">
        <v>0.62794630681566677</v>
      </c>
      <c r="CF29" s="66">
        <v>0.58391569336259641</v>
      </c>
      <c r="CG29" s="66">
        <v>0.55167872931846684</v>
      </c>
      <c r="CH29" s="66">
        <v>0.52856725265586002</v>
      </c>
      <c r="CI29" s="66">
        <v>0.50903809661589072</v>
      </c>
      <c r="CJ29" s="66">
        <v>0.51069006648597348</v>
      </c>
      <c r="CK29" s="66">
        <v>0.54604790830803029</v>
      </c>
      <c r="CL29" s="66">
        <v>0.56875278035016752</v>
      </c>
      <c r="CM29" s="66">
        <v>0.58709345309178218</v>
      </c>
      <c r="CN29" s="66">
        <v>0.60409530857070459</v>
      </c>
      <c r="CO29" s="66">
        <v>0.58667217257674853</v>
      </c>
      <c r="CP29" s="66">
        <v>0.57801242094638061</v>
      </c>
      <c r="CQ29" s="66">
        <v>0.57764680805264668</v>
      </c>
    </row>
    <row r="30" spans="1:95" s="55" customFormat="1" ht="15" x14ac:dyDescent="0.3">
      <c r="A30" s="106"/>
      <c r="B30" s="103"/>
      <c r="C30" s="65" t="s">
        <v>7</v>
      </c>
      <c r="D30" s="66">
        <v>0.26379063831360727</v>
      </c>
      <c r="E30" s="66">
        <v>0.30152648491801842</v>
      </c>
      <c r="F30" s="66">
        <v>0.2475150226457602</v>
      </c>
      <c r="G30" s="66">
        <v>0.25563934233298752</v>
      </c>
      <c r="H30" s="66">
        <v>0.30437032277816933</v>
      </c>
      <c r="I30" s="66">
        <v>0.33533627067751398</v>
      </c>
      <c r="J30" s="66">
        <v>0.3455861944526859</v>
      </c>
      <c r="K30" s="66">
        <v>0.38151186180008761</v>
      </c>
      <c r="L30" s="66">
        <v>0.41896875093644409</v>
      </c>
      <c r="M30" s="66">
        <v>0.44048144436163117</v>
      </c>
      <c r="N30" s="66">
        <v>0.39685191610495302</v>
      </c>
      <c r="O30" s="66">
        <v>0.37718581693031172</v>
      </c>
      <c r="P30" s="66">
        <v>0.3285939631863945</v>
      </c>
      <c r="Q30" s="66">
        <v>0.33558847533286179</v>
      </c>
      <c r="R30" s="66">
        <v>0.24380728397054607</v>
      </c>
      <c r="S30" s="66">
        <v>0.19568557623064167</v>
      </c>
      <c r="T30" s="66">
        <v>0.27596237474613661</v>
      </c>
      <c r="U30" s="66">
        <v>0.32766241925800027</v>
      </c>
      <c r="V30" s="66">
        <v>0.41144900039871807</v>
      </c>
      <c r="W30" s="66">
        <v>0.48974611946419233</v>
      </c>
      <c r="X30" s="66">
        <v>0.57190585049305531</v>
      </c>
      <c r="Y30" s="66">
        <v>0.66252194237329165</v>
      </c>
      <c r="Z30" s="66">
        <v>0.73785144278737358</v>
      </c>
      <c r="AA30" s="66">
        <v>0.81716284491173974</v>
      </c>
      <c r="AB30" s="66">
        <v>0.88947625140953812</v>
      </c>
      <c r="AC30" s="66">
        <v>1.0025659329354561</v>
      </c>
      <c r="AD30" s="66">
        <v>1.0641449652973067</v>
      </c>
      <c r="AE30" s="66">
        <v>1.1361235929968485</v>
      </c>
      <c r="AF30" s="66">
        <v>1.2071491062937403</v>
      </c>
      <c r="AG30" s="66">
        <v>1.3531698233141627</v>
      </c>
      <c r="AH30" s="66">
        <v>1.4890686725483855</v>
      </c>
      <c r="AI30" s="66">
        <v>1.6378625773706503</v>
      </c>
      <c r="AJ30" s="66">
        <v>1.7620091229616068</v>
      </c>
      <c r="AK30" s="66">
        <v>1.8667258525019552</v>
      </c>
      <c r="AL30" s="66">
        <v>2.0696834075800967</v>
      </c>
      <c r="AM30" s="66">
        <v>2.1826989430847994</v>
      </c>
      <c r="AN30" s="66">
        <v>2.3316977475647014</v>
      </c>
      <c r="AO30" s="66">
        <v>2.4532261970330582</v>
      </c>
      <c r="AP30" s="66">
        <v>2.5402737603090557</v>
      </c>
      <c r="AQ30" s="66">
        <v>2.6447642453023259</v>
      </c>
      <c r="AR30" s="66">
        <v>2.8425347241876082</v>
      </c>
      <c r="AS30" s="66">
        <v>2.9705191499761887</v>
      </c>
      <c r="AT30" s="66">
        <v>3.1218127343600623</v>
      </c>
      <c r="AU30" s="66">
        <v>3.2881605903182218</v>
      </c>
      <c r="AV30" s="66">
        <v>3.3540291140188736</v>
      </c>
      <c r="AW30" s="66">
        <v>3.3762680501911819</v>
      </c>
      <c r="AX30" s="66">
        <v>3.48342125761793</v>
      </c>
      <c r="AY30" s="66">
        <v>3.5789918838465411</v>
      </c>
      <c r="AZ30" s="66">
        <v>3.6664025942604384</v>
      </c>
      <c r="BA30" s="66">
        <v>3.6661036112866046</v>
      </c>
      <c r="BB30" s="66">
        <v>3.7035186936514637</v>
      </c>
      <c r="BC30" s="66">
        <v>3.6109063284276082</v>
      </c>
      <c r="BD30" s="66">
        <v>3.5466670441330499</v>
      </c>
      <c r="BE30" s="66">
        <v>3.5640887909874674</v>
      </c>
      <c r="BF30" s="66">
        <v>3.4896376239734295</v>
      </c>
      <c r="BG30" s="66">
        <v>3.4669508186514619</v>
      </c>
      <c r="BH30" s="66">
        <v>3.4642641042671869</v>
      </c>
      <c r="BI30" s="66">
        <v>3.4895447893568687</v>
      </c>
      <c r="BJ30" s="66">
        <v>3.5338447800905364</v>
      </c>
      <c r="BK30" s="66">
        <v>3.5851057088460592</v>
      </c>
      <c r="BL30" s="66">
        <v>3.5240235189569833</v>
      </c>
      <c r="BM30" s="66">
        <v>3.3845404200854943</v>
      </c>
      <c r="BN30" s="66">
        <v>3.0615700028556332</v>
      </c>
      <c r="BO30" s="66">
        <v>2.7715977789216182</v>
      </c>
      <c r="BP30" s="66">
        <v>2.6483296438550958</v>
      </c>
      <c r="BQ30" s="66">
        <v>2.558216028542748</v>
      </c>
      <c r="BR30" s="66">
        <v>2.3665272311675305</v>
      </c>
      <c r="BS30" s="66">
        <v>2.4031529627568711</v>
      </c>
      <c r="BT30" s="74">
        <v>2.4160985422448444</v>
      </c>
      <c r="BU30" s="66">
        <v>2.4684258903883798</v>
      </c>
      <c r="BV30" s="66">
        <v>2.5302918700416623</v>
      </c>
      <c r="BW30" s="66">
        <v>2.6356582569283558</v>
      </c>
      <c r="BX30" s="66">
        <v>2.6798671328148491</v>
      </c>
      <c r="BY30" s="66">
        <v>2.7958008362709226</v>
      </c>
      <c r="BZ30" s="66">
        <v>2.9469959819792688</v>
      </c>
      <c r="CA30" s="66">
        <v>3.3454938743998319</v>
      </c>
      <c r="CB30" s="66">
        <v>3.3407770709997262</v>
      </c>
      <c r="CC30" s="66">
        <v>3.5327383779000736</v>
      </c>
      <c r="CD30" s="66">
        <v>3.3545194326975234</v>
      </c>
      <c r="CE30" s="66">
        <v>2.9300793639627041</v>
      </c>
      <c r="CF30" s="66">
        <v>2.8762118358232502</v>
      </c>
      <c r="CG30" s="66">
        <v>2.8780356611917726</v>
      </c>
      <c r="CH30" s="66">
        <v>2.7508043193298559</v>
      </c>
      <c r="CI30" s="66">
        <v>2.8099603744881203</v>
      </c>
      <c r="CJ30" s="66">
        <v>3.2050244731363757</v>
      </c>
      <c r="CK30" s="66">
        <v>3.2127953756205589</v>
      </c>
      <c r="CL30" s="66">
        <v>3.2330407434216455</v>
      </c>
      <c r="CM30" s="66">
        <v>3.3338647901009111</v>
      </c>
      <c r="CN30" s="66">
        <v>3.1021864246677642</v>
      </c>
      <c r="CO30" s="66">
        <v>3.1203937483328779</v>
      </c>
      <c r="CP30" s="66">
        <v>3.1858640685169219</v>
      </c>
      <c r="CQ30" s="66">
        <v>3.2664188200762925</v>
      </c>
    </row>
    <row r="31" spans="1:95" s="55" customFormat="1" ht="15" x14ac:dyDescent="0.3">
      <c r="A31" s="106"/>
      <c r="B31" s="103" t="s">
        <v>11</v>
      </c>
      <c r="C31" s="65" t="s">
        <v>5</v>
      </c>
      <c r="D31" s="66">
        <v>0.57934090945877981</v>
      </c>
      <c r="E31" s="66">
        <v>0.61176513918287645</v>
      </c>
      <c r="F31" s="66">
        <v>0.45427782557495083</v>
      </c>
      <c r="G31" s="66">
        <v>0.45727505465795398</v>
      </c>
      <c r="H31" s="66">
        <v>0.55580484368876526</v>
      </c>
      <c r="I31" s="66">
        <v>0.62133217622321246</v>
      </c>
      <c r="J31" s="66">
        <v>0.63636701837668097</v>
      </c>
      <c r="K31" s="66">
        <v>0.70528250430167161</v>
      </c>
      <c r="L31" s="66">
        <v>0.77479292373134701</v>
      </c>
      <c r="M31" s="66">
        <v>0.809137908300813</v>
      </c>
      <c r="N31" s="66">
        <v>0.70241552293744614</v>
      </c>
      <c r="O31" s="66">
        <v>0.66122881953240031</v>
      </c>
      <c r="P31" s="66">
        <v>0.56117795321025665</v>
      </c>
      <c r="Q31" s="66">
        <v>0.59172306062926638</v>
      </c>
      <c r="R31" s="66">
        <v>0.39865103236991262</v>
      </c>
      <c r="S31" s="66">
        <v>0.31363947110827867</v>
      </c>
      <c r="T31" s="66">
        <v>0.51081757146501339</v>
      </c>
      <c r="U31" s="66">
        <v>0.62045360933118443</v>
      </c>
      <c r="V31" s="66">
        <v>0.79206075095652773</v>
      </c>
      <c r="W31" s="66">
        <v>0.93564775304579173</v>
      </c>
      <c r="X31" s="66">
        <v>1.0822538541093898</v>
      </c>
      <c r="Y31" s="66">
        <v>1.2485715857918178</v>
      </c>
      <c r="Z31" s="66">
        <v>1.3789266853139814</v>
      </c>
      <c r="AA31" s="66">
        <v>1.5205939317421786</v>
      </c>
      <c r="AB31" s="66">
        <v>1.6471551446460111</v>
      </c>
      <c r="AC31" s="66">
        <v>1.8649662617846354</v>
      </c>
      <c r="AD31" s="66">
        <v>1.9631509115733445</v>
      </c>
      <c r="AE31" s="66">
        <v>2.0892851980599247</v>
      </c>
      <c r="AF31" s="66">
        <v>2.2145852927970058</v>
      </c>
      <c r="AG31" s="66">
        <v>2.5057996664387097</v>
      </c>
      <c r="AH31" s="66">
        <v>2.7625228795287242</v>
      </c>
      <c r="AI31" s="66">
        <v>3.0394885839946366</v>
      </c>
      <c r="AJ31" s="66">
        <v>3.2551285556034184</v>
      </c>
      <c r="AK31" s="66">
        <v>3.4290196175672261</v>
      </c>
      <c r="AL31" s="66">
        <v>3.8261763433953391</v>
      </c>
      <c r="AM31" s="66">
        <v>4.0111871532927088</v>
      </c>
      <c r="AN31" s="66">
        <v>4.2834735195274218</v>
      </c>
      <c r="AO31" s="66">
        <v>4.4919905609115238</v>
      </c>
      <c r="AP31" s="66">
        <v>4.6282474974492684</v>
      </c>
      <c r="AQ31" s="66">
        <v>4.8151317278749719</v>
      </c>
      <c r="AR31" s="66">
        <v>5.2073958544675358</v>
      </c>
      <c r="AS31" s="66">
        <v>5.4304910111732907</v>
      </c>
      <c r="AT31" s="66">
        <v>5.7064771661312585</v>
      </c>
      <c r="AU31" s="66">
        <v>6.0105892035260853</v>
      </c>
      <c r="AV31" s="66">
        <v>6.0901721571233196</v>
      </c>
      <c r="AW31" s="66">
        <v>6.094145330106965</v>
      </c>
      <c r="AX31" s="66">
        <v>6.3023634932348571</v>
      </c>
      <c r="AY31" s="66">
        <v>6.4815446327529491</v>
      </c>
      <c r="AZ31" s="66">
        <v>6.6425029488122149</v>
      </c>
      <c r="BA31" s="66">
        <v>6.6070281900296663</v>
      </c>
      <c r="BB31" s="66">
        <v>6.6681194588383521</v>
      </c>
      <c r="BC31" s="66">
        <v>6.4491169690405661</v>
      </c>
      <c r="BD31" s="66">
        <v>6.3203323921045031</v>
      </c>
      <c r="BE31" s="66">
        <v>6.3816477120212882</v>
      </c>
      <c r="BF31" s="66">
        <v>6.229098780886055</v>
      </c>
      <c r="BG31" s="66">
        <v>6.2008982147464922</v>
      </c>
      <c r="BH31" s="66">
        <v>6.2078139256165228</v>
      </c>
      <c r="BI31" s="66">
        <v>6.2697267151549125</v>
      </c>
      <c r="BJ31" s="66">
        <v>6.3668454021461267</v>
      </c>
      <c r="BK31" s="66">
        <v>6.4676053601707757</v>
      </c>
      <c r="BL31" s="66">
        <v>6.3156050372357733</v>
      </c>
      <c r="BM31" s="66">
        <v>6.0100207016295224</v>
      </c>
      <c r="BN31" s="66">
        <v>5.3293862071211793</v>
      </c>
      <c r="BO31" s="66">
        <v>4.7749152950572666</v>
      </c>
      <c r="BP31" s="66">
        <v>4.6131637343250862</v>
      </c>
      <c r="BQ31" s="66">
        <v>4.5037484045038072</v>
      </c>
      <c r="BR31" s="66">
        <v>4.1471934216680912</v>
      </c>
      <c r="BS31" s="66">
        <v>4.2887383885274959</v>
      </c>
      <c r="BT31" s="74">
        <v>4.3366611172722163</v>
      </c>
      <c r="BU31" s="66">
        <v>4.4580653634255087</v>
      </c>
      <c r="BV31" s="66">
        <v>4.5840807312449563</v>
      </c>
      <c r="BW31" s="66">
        <v>4.7907248550555241</v>
      </c>
      <c r="BX31" s="66">
        <v>4.8550500022984364</v>
      </c>
      <c r="BY31" s="66">
        <v>5.0819665931484366</v>
      </c>
      <c r="BZ31" s="66">
        <v>5.3771936578242441</v>
      </c>
      <c r="CA31" s="66">
        <v>6.2037042798998536</v>
      </c>
      <c r="CB31" s="66">
        <v>6.0907669753499611</v>
      </c>
      <c r="CC31" s="66">
        <v>6.450763287690009</v>
      </c>
      <c r="CD31" s="66">
        <v>5.9887323715504515</v>
      </c>
      <c r="CE31" s="66">
        <v>5.0559787396135505</v>
      </c>
      <c r="CF31" s="66">
        <v>5.0343747617881389</v>
      </c>
      <c r="CG31" s="66">
        <v>5.1091795723051465</v>
      </c>
      <c r="CH31" s="66">
        <v>4.8805099812122981</v>
      </c>
      <c r="CI31" s="66">
        <v>5.0533196082254719</v>
      </c>
      <c r="CJ31" s="66">
        <v>5.9173371561397365</v>
      </c>
      <c r="CK31" s="66">
        <v>5.8567503111047436</v>
      </c>
      <c r="CL31" s="66">
        <v>5.8513487114386713</v>
      </c>
      <c r="CM31" s="66">
        <v>6.0324999197520484</v>
      </c>
      <c r="CN31" s="66">
        <v>5.4863447329393518</v>
      </c>
      <c r="CO31" s="66">
        <v>5.5645968765153482</v>
      </c>
      <c r="CP31" s="66">
        <v>5.7274024389028542</v>
      </c>
      <c r="CQ31" s="66">
        <v>5.9051209426211821</v>
      </c>
    </row>
    <row r="32" spans="1:95" s="55" customFormat="1" ht="15" x14ac:dyDescent="0.3">
      <c r="A32" s="106"/>
      <c r="B32" s="103"/>
      <c r="C32" s="65" t="s">
        <v>6</v>
      </c>
      <c r="D32" s="66">
        <v>0</v>
      </c>
      <c r="E32" s="66">
        <v>0</v>
      </c>
      <c r="F32" s="66">
        <v>0</v>
      </c>
      <c r="G32" s="66">
        <v>0</v>
      </c>
      <c r="H32" s="66">
        <v>0</v>
      </c>
      <c r="I32" s="66">
        <v>0</v>
      </c>
      <c r="J32" s="66">
        <v>0</v>
      </c>
      <c r="K32" s="66">
        <v>0</v>
      </c>
      <c r="L32" s="66">
        <v>0</v>
      </c>
      <c r="M32" s="66">
        <v>0</v>
      </c>
      <c r="N32" s="66">
        <v>0</v>
      </c>
      <c r="O32" s="66">
        <v>0</v>
      </c>
      <c r="P32" s="66">
        <v>0</v>
      </c>
      <c r="Q32" s="66">
        <v>0</v>
      </c>
      <c r="R32" s="66">
        <v>0</v>
      </c>
      <c r="S32" s="66">
        <v>0</v>
      </c>
      <c r="T32" s="66">
        <v>0</v>
      </c>
      <c r="U32" s="66">
        <v>0</v>
      </c>
      <c r="V32" s="66">
        <v>0</v>
      </c>
      <c r="W32" s="66">
        <v>0</v>
      </c>
      <c r="X32" s="66">
        <v>0</v>
      </c>
      <c r="Y32" s="66">
        <v>0</v>
      </c>
      <c r="Z32" s="66">
        <v>0</v>
      </c>
      <c r="AA32" s="66">
        <v>0</v>
      </c>
      <c r="AB32" s="66">
        <v>0</v>
      </c>
      <c r="AC32" s="66">
        <v>0</v>
      </c>
      <c r="AD32" s="66">
        <v>0</v>
      </c>
      <c r="AE32" s="66">
        <v>0</v>
      </c>
      <c r="AF32" s="66">
        <v>0</v>
      </c>
      <c r="AG32" s="66">
        <v>0</v>
      </c>
      <c r="AH32" s="66">
        <v>0</v>
      </c>
      <c r="AI32" s="66">
        <v>0</v>
      </c>
      <c r="AJ32" s="66">
        <v>0</v>
      </c>
      <c r="AK32" s="66">
        <v>0</v>
      </c>
      <c r="AL32" s="66">
        <v>0</v>
      </c>
      <c r="AM32" s="66">
        <v>0</v>
      </c>
      <c r="AN32" s="66">
        <v>0</v>
      </c>
      <c r="AO32" s="66">
        <v>0</v>
      </c>
      <c r="AP32" s="66">
        <v>0</v>
      </c>
      <c r="AQ32" s="66">
        <v>0</v>
      </c>
      <c r="AR32" s="66">
        <v>0</v>
      </c>
      <c r="AS32" s="66">
        <v>0</v>
      </c>
      <c r="AT32" s="66">
        <v>0</v>
      </c>
      <c r="AU32" s="66">
        <v>0</v>
      </c>
      <c r="AV32" s="66">
        <v>0</v>
      </c>
      <c r="AW32" s="66">
        <v>0</v>
      </c>
      <c r="AX32" s="66">
        <v>0</v>
      </c>
      <c r="AY32" s="66">
        <v>0</v>
      </c>
      <c r="AZ32" s="66">
        <v>0</v>
      </c>
      <c r="BA32" s="66">
        <v>0</v>
      </c>
      <c r="BB32" s="66">
        <v>0</v>
      </c>
      <c r="BC32" s="66">
        <v>0</v>
      </c>
      <c r="BD32" s="66">
        <v>0</v>
      </c>
      <c r="BE32" s="66">
        <v>0</v>
      </c>
      <c r="BF32" s="66">
        <v>0</v>
      </c>
      <c r="BG32" s="66">
        <v>0</v>
      </c>
      <c r="BH32" s="66">
        <v>0</v>
      </c>
      <c r="BI32" s="66">
        <v>0</v>
      </c>
      <c r="BJ32" s="66">
        <v>0</v>
      </c>
      <c r="BK32" s="66">
        <v>0</v>
      </c>
      <c r="BL32" s="66">
        <v>0</v>
      </c>
      <c r="BM32" s="66">
        <v>0</v>
      </c>
      <c r="BN32" s="66">
        <v>0</v>
      </c>
      <c r="BO32" s="66">
        <v>0</v>
      </c>
      <c r="BP32" s="66">
        <v>0</v>
      </c>
      <c r="BQ32" s="66">
        <v>0</v>
      </c>
      <c r="BR32" s="66">
        <v>0</v>
      </c>
      <c r="BS32" s="66">
        <v>0</v>
      </c>
      <c r="BT32" s="74">
        <v>0</v>
      </c>
      <c r="BU32" s="66">
        <v>0</v>
      </c>
      <c r="BV32" s="66">
        <v>0</v>
      </c>
      <c r="BW32" s="66">
        <v>0</v>
      </c>
      <c r="BX32" s="66">
        <v>0</v>
      </c>
      <c r="BY32" s="66">
        <v>0</v>
      </c>
      <c r="BZ32" s="66">
        <v>0</v>
      </c>
      <c r="CA32" s="66">
        <v>0</v>
      </c>
      <c r="CB32" s="66">
        <v>0</v>
      </c>
      <c r="CC32" s="66">
        <v>0</v>
      </c>
      <c r="CD32" s="66">
        <v>0</v>
      </c>
      <c r="CE32" s="66">
        <v>0</v>
      </c>
      <c r="CF32" s="66">
        <v>0</v>
      </c>
      <c r="CG32" s="66">
        <v>0</v>
      </c>
      <c r="CH32" s="66">
        <v>0</v>
      </c>
      <c r="CI32" s="66">
        <v>0</v>
      </c>
      <c r="CJ32" s="66">
        <v>0</v>
      </c>
      <c r="CK32" s="66">
        <v>0</v>
      </c>
      <c r="CL32" s="66">
        <v>0</v>
      </c>
      <c r="CM32" s="66">
        <v>0</v>
      </c>
      <c r="CN32" s="66">
        <v>0</v>
      </c>
      <c r="CO32" s="66">
        <v>0</v>
      </c>
      <c r="CP32" s="66">
        <v>0</v>
      </c>
      <c r="CQ32" s="66">
        <v>0</v>
      </c>
    </row>
    <row r="33" spans="1:95" s="55" customFormat="1" ht="15" x14ac:dyDescent="0.3">
      <c r="A33" s="106"/>
      <c r="B33" s="103"/>
      <c r="C33" s="65" t="s">
        <v>7</v>
      </c>
      <c r="D33" s="66">
        <v>0.57934090945877981</v>
      </c>
      <c r="E33" s="66">
        <v>0.61176513918287645</v>
      </c>
      <c r="F33" s="66">
        <v>0.45427782557495083</v>
      </c>
      <c r="G33" s="66">
        <v>0.45727505465795398</v>
      </c>
      <c r="H33" s="66">
        <v>0.55580484368876526</v>
      </c>
      <c r="I33" s="66">
        <v>0.62133217622321246</v>
      </c>
      <c r="J33" s="66">
        <v>0.63636701837668097</v>
      </c>
      <c r="K33" s="66">
        <v>0.70528250430167161</v>
      </c>
      <c r="L33" s="66">
        <v>0.77479292373134701</v>
      </c>
      <c r="M33" s="66">
        <v>0.809137908300813</v>
      </c>
      <c r="N33" s="66">
        <v>0.70241552293744614</v>
      </c>
      <c r="O33" s="66">
        <v>0.66122881953240031</v>
      </c>
      <c r="P33" s="66">
        <v>0.56117795321025665</v>
      </c>
      <c r="Q33" s="66">
        <v>0.59172306062926638</v>
      </c>
      <c r="R33" s="66">
        <v>0.39865103236991262</v>
      </c>
      <c r="S33" s="66">
        <v>0.31363947110827867</v>
      </c>
      <c r="T33" s="66">
        <v>0.51081757146501339</v>
      </c>
      <c r="U33" s="66">
        <v>0.62045360933118443</v>
      </c>
      <c r="V33" s="66">
        <v>0.79206075095652773</v>
      </c>
      <c r="W33" s="66">
        <v>0.93564775304579173</v>
      </c>
      <c r="X33" s="66">
        <v>1.0822538541093898</v>
      </c>
      <c r="Y33" s="66">
        <v>1.2485715857918178</v>
      </c>
      <c r="Z33" s="66">
        <v>1.3789266853139814</v>
      </c>
      <c r="AA33" s="66">
        <v>1.5205939317421786</v>
      </c>
      <c r="AB33" s="66">
        <v>1.6471551446460111</v>
      </c>
      <c r="AC33" s="66">
        <v>1.8649662617846354</v>
      </c>
      <c r="AD33" s="66">
        <v>1.9631509115733445</v>
      </c>
      <c r="AE33" s="66">
        <v>2.0892851980599247</v>
      </c>
      <c r="AF33" s="66">
        <v>2.2145852927970058</v>
      </c>
      <c r="AG33" s="66">
        <v>2.5057996664387097</v>
      </c>
      <c r="AH33" s="66">
        <v>2.7625228795287242</v>
      </c>
      <c r="AI33" s="66">
        <v>3.0394885839946366</v>
      </c>
      <c r="AJ33" s="66">
        <v>3.2551285556034184</v>
      </c>
      <c r="AK33" s="66">
        <v>3.4290196175672261</v>
      </c>
      <c r="AL33" s="66">
        <v>3.8261763433953391</v>
      </c>
      <c r="AM33" s="66">
        <v>4.0111871532927088</v>
      </c>
      <c r="AN33" s="66">
        <v>4.2834735195274218</v>
      </c>
      <c r="AO33" s="66">
        <v>4.4919905609115238</v>
      </c>
      <c r="AP33" s="66">
        <v>4.6282474974492684</v>
      </c>
      <c r="AQ33" s="66">
        <v>4.8151317278749719</v>
      </c>
      <c r="AR33" s="66">
        <v>5.2073958544675358</v>
      </c>
      <c r="AS33" s="66">
        <v>5.4304910111732907</v>
      </c>
      <c r="AT33" s="66">
        <v>5.7064771661312585</v>
      </c>
      <c r="AU33" s="66">
        <v>6.0105892035260853</v>
      </c>
      <c r="AV33" s="66">
        <v>6.0901721571233196</v>
      </c>
      <c r="AW33" s="66">
        <v>6.094145330106965</v>
      </c>
      <c r="AX33" s="66">
        <v>6.3023634932348571</v>
      </c>
      <c r="AY33" s="66">
        <v>6.4815446327529491</v>
      </c>
      <c r="AZ33" s="66">
        <v>6.6425029488122149</v>
      </c>
      <c r="BA33" s="66">
        <v>6.6070281900296663</v>
      </c>
      <c r="BB33" s="66">
        <v>6.6681194588383521</v>
      </c>
      <c r="BC33" s="66">
        <v>6.4491169690405661</v>
      </c>
      <c r="BD33" s="66">
        <v>6.3203323921045031</v>
      </c>
      <c r="BE33" s="66">
        <v>6.3816477120212882</v>
      </c>
      <c r="BF33" s="66">
        <v>6.229098780886055</v>
      </c>
      <c r="BG33" s="66">
        <v>6.2008982147464922</v>
      </c>
      <c r="BH33" s="66">
        <v>6.2078139256165228</v>
      </c>
      <c r="BI33" s="66">
        <v>6.2697267151549125</v>
      </c>
      <c r="BJ33" s="66">
        <v>6.3668454021461267</v>
      </c>
      <c r="BK33" s="66">
        <v>6.4676053601707757</v>
      </c>
      <c r="BL33" s="66">
        <v>6.3156050372357733</v>
      </c>
      <c r="BM33" s="66">
        <v>6.0100207016295224</v>
      </c>
      <c r="BN33" s="66">
        <v>5.3293862071211793</v>
      </c>
      <c r="BO33" s="66">
        <v>4.7749152950572666</v>
      </c>
      <c r="BP33" s="66">
        <v>4.6131637343250862</v>
      </c>
      <c r="BQ33" s="66">
        <v>4.5037484045038072</v>
      </c>
      <c r="BR33" s="66">
        <v>4.1471934216680912</v>
      </c>
      <c r="BS33" s="66">
        <v>4.2887383885274959</v>
      </c>
      <c r="BT33" s="74">
        <v>4.3366611172722163</v>
      </c>
      <c r="BU33" s="66">
        <v>4.4580653634255087</v>
      </c>
      <c r="BV33" s="66">
        <v>4.5840807312449563</v>
      </c>
      <c r="BW33" s="66">
        <v>4.7907248550555241</v>
      </c>
      <c r="BX33" s="66">
        <v>4.8550500022984364</v>
      </c>
      <c r="BY33" s="66">
        <v>5.0819665931484366</v>
      </c>
      <c r="BZ33" s="66">
        <v>5.3771936578242441</v>
      </c>
      <c r="CA33" s="66">
        <v>6.2037042798998536</v>
      </c>
      <c r="CB33" s="66">
        <v>6.0907669753499611</v>
      </c>
      <c r="CC33" s="66">
        <v>6.450763287690009</v>
      </c>
      <c r="CD33" s="66">
        <v>5.9887323715504515</v>
      </c>
      <c r="CE33" s="66">
        <v>5.0559787396135505</v>
      </c>
      <c r="CF33" s="66">
        <v>5.0343747617881389</v>
      </c>
      <c r="CG33" s="66">
        <v>5.1091795723051465</v>
      </c>
      <c r="CH33" s="66">
        <v>4.8805099812122981</v>
      </c>
      <c r="CI33" s="66">
        <v>5.0533196082254719</v>
      </c>
      <c r="CJ33" s="66">
        <v>5.9173371561397365</v>
      </c>
      <c r="CK33" s="66">
        <v>5.8567503111047436</v>
      </c>
      <c r="CL33" s="66">
        <v>5.8513487114386713</v>
      </c>
      <c r="CM33" s="66">
        <v>6.0324999197520484</v>
      </c>
      <c r="CN33" s="66">
        <v>5.4863447329393518</v>
      </c>
      <c r="CO33" s="66">
        <v>5.5645968765153482</v>
      </c>
      <c r="CP33" s="66">
        <v>5.7274024389028542</v>
      </c>
      <c r="CQ33" s="66">
        <v>5.9051209426211821</v>
      </c>
    </row>
    <row r="34" spans="1:95" s="56" customFormat="1" ht="15" x14ac:dyDescent="0.3">
      <c r="A34" s="107" t="s">
        <v>13</v>
      </c>
      <c r="B34" s="104" t="s">
        <v>4</v>
      </c>
      <c r="C34" s="67" t="s">
        <v>5</v>
      </c>
      <c r="D34" s="68">
        <v>2.3171241594685226</v>
      </c>
      <c r="E34" s="68">
        <v>1.8008184164744943</v>
      </c>
      <c r="F34" s="68">
        <v>1.0974622880625431</v>
      </c>
      <c r="G34" s="68">
        <v>0.90899485427024407</v>
      </c>
      <c r="H34" s="68">
        <v>1.1148002917019937</v>
      </c>
      <c r="I34" s="68">
        <v>1.1054644435884433</v>
      </c>
      <c r="J34" s="68">
        <v>1.6171022625256974</v>
      </c>
      <c r="K34" s="68">
        <v>1.6785964937802138</v>
      </c>
      <c r="L34" s="68">
        <v>1.5236734291061949</v>
      </c>
      <c r="M34" s="68">
        <v>1.7727499390537442</v>
      </c>
      <c r="N34" s="68">
        <v>1.8872312766808765</v>
      </c>
      <c r="O34" s="68">
        <v>2.3728334157683211</v>
      </c>
      <c r="P34" s="68">
        <v>2.6349156790516983</v>
      </c>
      <c r="Q34" s="68">
        <v>1.9228441196468153</v>
      </c>
      <c r="R34" s="68">
        <v>1.3100878959643885</v>
      </c>
      <c r="S34" s="68">
        <v>1.482623371527767</v>
      </c>
      <c r="T34" s="68">
        <v>2.3676057576036658</v>
      </c>
      <c r="U34" s="68">
        <v>2.6936134903730604</v>
      </c>
      <c r="V34" s="68">
        <v>2.9696711015034896</v>
      </c>
      <c r="W34" s="68">
        <v>3.0268803451854591</v>
      </c>
      <c r="X34" s="68">
        <v>3.2736723230861497</v>
      </c>
      <c r="Y34" s="68">
        <v>3.5466509964487827</v>
      </c>
      <c r="Z34" s="68">
        <v>3.591945178059087</v>
      </c>
      <c r="AA34" s="68">
        <v>3.8053510035933855</v>
      </c>
      <c r="AB34" s="68">
        <v>3.9217567659992771</v>
      </c>
      <c r="AC34" s="68">
        <v>4.4770014480369573</v>
      </c>
      <c r="AD34" s="68">
        <v>4.7408478750632073</v>
      </c>
      <c r="AE34" s="68">
        <v>4.4605528076969936</v>
      </c>
      <c r="AF34" s="68">
        <v>4.6396254729711277</v>
      </c>
      <c r="AG34" s="68">
        <v>5.0573384811550444</v>
      </c>
      <c r="AH34" s="68">
        <v>4.75020241727902</v>
      </c>
      <c r="AI34" s="68">
        <v>4.8141488168029216</v>
      </c>
      <c r="AJ34" s="68">
        <v>5.0032868557682342</v>
      </c>
      <c r="AK34" s="68">
        <v>5.2374916102717348</v>
      </c>
      <c r="AL34" s="68">
        <v>5.4788899793059374</v>
      </c>
      <c r="AM34" s="68">
        <v>5.5280937340307537</v>
      </c>
      <c r="AN34" s="68">
        <v>5.7118294537832854</v>
      </c>
      <c r="AO34" s="68">
        <v>5.4854580621383162</v>
      </c>
      <c r="AP34" s="68">
        <v>5.8578200221938994</v>
      </c>
      <c r="AQ34" s="68">
        <v>5.9233871174816342</v>
      </c>
      <c r="AR34" s="68">
        <v>5.6414723830286784</v>
      </c>
      <c r="AS34" s="68">
        <v>6.1407592083348534</v>
      </c>
      <c r="AT34" s="68">
        <v>6.3278027585782617</v>
      </c>
      <c r="AU34" s="68">
        <v>6.6208426942061749</v>
      </c>
      <c r="AV34" s="68">
        <v>6.266639366441269</v>
      </c>
      <c r="AW34" s="68">
        <v>5.2712410711685429</v>
      </c>
      <c r="AX34" s="68">
        <v>5.63209752440694</v>
      </c>
      <c r="AY34" s="68">
        <v>6.0526808995096433</v>
      </c>
      <c r="AZ34" s="68">
        <v>6.4626041531150449</v>
      </c>
      <c r="BA34" s="68">
        <v>6.4946601213055075</v>
      </c>
      <c r="BB34" s="68">
        <v>5.7994841130241213</v>
      </c>
      <c r="BC34" s="68">
        <v>5.5139289435538883</v>
      </c>
      <c r="BD34" s="68">
        <v>4.8644175692042007</v>
      </c>
      <c r="BE34" s="68">
        <v>5.3940970813324638</v>
      </c>
      <c r="BF34" s="68">
        <v>5.9499354731633227</v>
      </c>
      <c r="BG34" s="68">
        <v>5.9620320649333101</v>
      </c>
      <c r="BH34" s="68">
        <v>6.0419451743137804</v>
      </c>
      <c r="BI34" s="68">
        <v>6.0105696394103774</v>
      </c>
      <c r="BJ34" s="68">
        <v>5.9161406199059243</v>
      </c>
      <c r="BK34" s="68">
        <v>5.9393509553645849</v>
      </c>
      <c r="BL34" s="68">
        <v>5.9429043291970203</v>
      </c>
      <c r="BM34" s="68">
        <v>5.7069539383413366</v>
      </c>
      <c r="BN34" s="68">
        <v>5.9085082306499528</v>
      </c>
      <c r="BO34" s="68">
        <v>6.2614366316568484</v>
      </c>
      <c r="BP34" s="68">
        <v>6.6145317442372011</v>
      </c>
      <c r="BQ34" s="68">
        <v>6.5284252165470447</v>
      </c>
      <c r="BR34" s="68">
        <v>6.7366479717939098</v>
      </c>
      <c r="BS34" s="68">
        <v>7.0231418107784878</v>
      </c>
      <c r="BT34" s="75">
        <v>7.1287535925630294</v>
      </c>
      <c r="BU34" s="68">
        <v>7.316720891634958</v>
      </c>
      <c r="BV34" s="68">
        <v>7.461176470034804</v>
      </c>
      <c r="BW34" s="68">
        <v>7.5395309095592467</v>
      </c>
      <c r="BX34" s="68">
        <v>7.6075492315293998</v>
      </c>
      <c r="BY34" s="68">
        <v>7.8628680062776573</v>
      </c>
      <c r="BZ34" s="68">
        <v>8.2534732228856686</v>
      </c>
      <c r="CA34" s="68">
        <v>8.4108489482283755</v>
      </c>
      <c r="CB34" s="68">
        <v>8.3116033812994115</v>
      </c>
      <c r="CC34" s="68">
        <v>8.0729788534497011</v>
      </c>
      <c r="CD34" s="68">
        <v>7.3028355680375725</v>
      </c>
      <c r="CE34" s="68">
        <v>5.4050221075199856</v>
      </c>
      <c r="CF34" s="68">
        <v>5.5995081625372061</v>
      </c>
      <c r="CG34" s="68">
        <v>5.6594411399063018</v>
      </c>
      <c r="CH34" s="68">
        <v>6.180914941677476</v>
      </c>
      <c r="CI34" s="68">
        <v>6.4350667354115387</v>
      </c>
      <c r="CJ34" s="68">
        <v>6.8797698576061093</v>
      </c>
      <c r="CK34" s="68">
        <v>7.035645178787707</v>
      </c>
      <c r="CL34" s="68">
        <v>7.0598183569388651</v>
      </c>
      <c r="CM34" s="68">
        <v>7.1982723186942863</v>
      </c>
      <c r="CN34" s="68">
        <v>7.1992725881350248</v>
      </c>
      <c r="CO34" s="68">
        <v>7.3769871254393955</v>
      </c>
      <c r="CP34" s="68">
        <v>7.3774884511185936</v>
      </c>
      <c r="CQ34" s="68">
        <v>7.3768342776116596</v>
      </c>
    </row>
    <row r="35" spans="1:95" s="56" customFormat="1" ht="15" x14ac:dyDescent="0.3">
      <c r="A35" s="107"/>
      <c r="B35" s="104"/>
      <c r="C35" s="67" t="s">
        <v>6</v>
      </c>
      <c r="D35" s="68">
        <v>0</v>
      </c>
      <c r="E35" s="68">
        <v>0.35979687626692924</v>
      </c>
      <c r="F35" s="68">
        <v>0.48089322827503067</v>
      </c>
      <c r="G35" s="68">
        <v>0.4816610925901802</v>
      </c>
      <c r="H35" s="68">
        <v>0.48643176203325034</v>
      </c>
      <c r="I35" s="68">
        <v>0.53867681081946128</v>
      </c>
      <c r="J35" s="68">
        <v>0.57881550796493308</v>
      </c>
      <c r="K35" s="68">
        <v>0.6958356385588611</v>
      </c>
      <c r="L35" s="68">
        <v>0.78538375905684243</v>
      </c>
      <c r="M35" s="68">
        <v>0.83465833432285086</v>
      </c>
      <c r="N35" s="68">
        <v>0.92496875989359739</v>
      </c>
      <c r="O35" s="68">
        <v>1.0132479616268903</v>
      </c>
      <c r="P35" s="68">
        <v>1.161313605720744</v>
      </c>
      <c r="Q35" s="68">
        <v>1.309498451321409</v>
      </c>
      <c r="R35" s="68">
        <v>1.3144481035083821</v>
      </c>
      <c r="S35" s="68">
        <v>1.2586491356915208</v>
      </c>
      <c r="T35" s="68">
        <v>1.276244341117021</v>
      </c>
      <c r="U35" s="68">
        <v>1.4324337859897565</v>
      </c>
      <c r="V35" s="68">
        <v>1.5816163697273704</v>
      </c>
      <c r="W35" s="68">
        <v>1.7354566048805422</v>
      </c>
      <c r="X35" s="68">
        <v>1.8640107399032577</v>
      </c>
      <c r="Y35" s="68">
        <v>2.0118537989383114</v>
      </c>
      <c r="Z35" s="68">
        <v>2.1742336658780901</v>
      </c>
      <c r="AA35" s="68">
        <v>2.3121711039293271</v>
      </c>
      <c r="AB35" s="68">
        <v>2.4660294865049113</v>
      </c>
      <c r="AC35" s="68">
        <v>2.6129075103234563</v>
      </c>
      <c r="AD35" s="68">
        <v>2.8262143690206987</v>
      </c>
      <c r="AE35" s="68">
        <v>3.0318505774950362</v>
      </c>
      <c r="AF35" s="68">
        <v>3.1569995368704307</v>
      </c>
      <c r="AG35" s="68">
        <v>3.3116364495292441</v>
      </c>
      <c r="AH35" s="68">
        <v>3.5125681609115524</v>
      </c>
      <c r="AI35" s="68">
        <v>3.6277292215138264</v>
      </c>
      <c r="AJ35" s="68">
        <v>3.7584222199095745</v>
      </c>
      <c r="AK35" s="68">
        <v>3.9098933913730294</v>
      </c>
      <c r="AL35" s="68">
        <v>4.0789109503218492</v>
      </c>
      <c r="AM35" s="68">
        <v>4.260831415436015</v>
      </c>
      <c r="AN35" s="68">
        <v>4.4228622260531099</v>
      </c>
      <c r="AO35" s="68">
        <v>4.597422550960677</v>
      </c>
      <c r="AP35" s="68">
        <v>4.7145928944461923</v>
      </c>
      <c r="AQ35" s="68">
        <v>4.8941234087578342</v>
      </c>
      <c r="AR35" s="68">
        <v>5.0550574575941303</v>
      </c>
      <c r="AS35" s="68">
        <v>5.1564036600056058</v>
      </c>
      <c r="AT35" s="68">
        <v>5.3457134924404759</v>
      </c>
      <c r="AU35" s="68">
        <v>5.528776592995472</v>
      </c>
      <c r="AV35" s="68">
        <v>5.7322012640293254</v>
      </c>
      <c r="AW35" s="68">
        <v>5.8488626721412817</v>
      </c>
      <c r="AX35" s="68">
        <v>5.8210713735521624</v>
      </c>
      <c r="AY35" s="68">
        <v>5.9149890188453496</v>
      </c>
      <c r="AZ35" s="68">
        <v>6.065963947435586</v>
      </c>
      <c r="BA35" s="68">
        <v>6.2521364668150152</v>
      </c>
      <c r="BB35" s="68">
        <v>6.4070425498294128</v>
      </c>
      <c r="BC35" s="68">
        <v>6.4385319118024702</v>
      </c>
      <c r="BD35" s="68">
        <v>6.4643503373963584</v>
      </c>
      <c r="BE35" s="68">
        <v>6.4162871191864026</v>
      </c>
      <c r="BF35" s="68">
        <v>6.5030952818916452</v>
      </c>
      <c r="BG35" s="68">
        <v>6.6570757569381014</v>
      </c>
      <c r="BH35" s="68">
        <v>6.7735830333446883</v>
      </c>
      <c r="BI35" s="68">
        <v>6.8910837241710681</v>
      </c>
      <c r="BJ35" s="68">
        <v>6.9922650758621145</v>
      </c>
      <c r="BK35" s="68">
        <v>7.0753042037587779</v>
      </c>
      <c r="BL35" s="68">
        <v>7.1652246560273039</v>
      </c>
      <c r="BM35" s="68">
        <v>7.2536195999516755</v>
      </c>
      <c r="BN35" s="68">
        <v>7.3038140618556069</v>
      </c>
      <c r="BO35" s="68">
        <v>7.400432254638269</v>
      </c>
      <c r="BP35" s="68">
        <v>7.5421445413824966</v>
      </c>
      <c r="BQ35" s="68">
        <v>7.7126439714857176</v>
      </c>
      <c r="BR35" s="68">
        <v>7.8376383362032689</v>
      </c>
      <c r="BS35" s="68">
        <v>7.989094727320027</v>
      </c>
      <c r="BT35" s="75">
        <v>8.1649605863876733</v>
      </c>
      <c r="BU35" s="68">
        <v>8.3295055211995699</v>
      </c>
      <c r="BV35" s="68">
        <v>8.5052925813111422</v>
      </c>
      <c r="BW35" s="68">
        <v>8.6814903174947347</v>
      </c>
      <c r="BX35" s="68">
        <v>8.8491608421623944</v>
      </c>
      <c r="BY35" s="68">
        <v>9.0093331472350293</v>
      </c>
      <c r="BZ35" s="68">
        <v>9.1945109803141225</v>
      </c>
      <c r="CA35" s="68">
        <v>9.4152391706389889</v>
      </c>
      <c r="CB35" s="68">
        <v>9.623116811190302</v>
      </c>
      <c r="CC35" s="68">
        <v>9.7896704533983048</v>
      </c>
      <c r="CD35" s="68">
        <v>9.9126343475616032</v>
      </c>
      <c r="CE35" s="68">
        <v>9.9243105493650852</v>
      </c>
      <c r="CF35" s="68">
        <v>9.6922182434295934</v>
      </c>
      <c r="CG35" s="68">
        <v>9.633357284415915</v>
      </c>
      <c r="CH35" s="68">
        <v>9.6145635234714248</v>
      </c>
      <c r="CI35" s="68">
        <v>9.6924857520563954</v>
      </c>
      <c r="CJ35" s="68">
        <v>9.7857266353362924</v>
      </c>
      <c r="CK35" s="68">
        <v>9.9279989869450844</v>
      </c>
      <c r="CL35" s="68">
        <v>10.060066147834561</v>
      </c>
      <c r="CM35" s="68">
        <v>10.175521967725377</v>
      </c>
      <c r="CN35" s="68">
        <v>10.302379714290378</v>
      </c>
      <c r="CO35" s="68">
        <v>10.413325584930121</v>
      </c>
      <c r="CP35" s="68">
        <v>10.544435423426215</v>
      </c>
      <c r="CQ35" s="68">
        <v>10.657505962249758</v>
      </c>
    </row>
    <row r="36" spans="1:95" s="56" customFormat="1" ht="15" x14ac:dyDescent="0.3">
      <c r="A36" s="107"/>
      <c r="B36" s="104"/>
      <c r="C36" s="67" t="s">
        <v>7</v>
      </c>
      <c r="D36" s="68">
        <v>2.3171241594685226</v>
      </c>
      <c r="E36" s="68">
        <v>2.1606152927414235</v>
      </c>
      <c r="F36" s="68">
        <v>1.5783555163375738</v>
      </c>
      <c r="G36" s="68">
        <v>1.3906559468604243</v>
      </c>
      <c r="H36" s="68">
        <v>1.601232053735244</v>
      </c>
      <c r="I36" s="68">
        <v>1.6441412544079046</v>
      </c>
      <c r="J36" s="68">
        <v>2.1959177704906305</v>
      </c>
      <c r="K36" s="68">
        <v>2.3744321323390749</v>
      </c>
      <c r="L36" s="68">
        <v>2.3090571881630373</v>
      </c>
      <c r="M36" s="68">
        <v>2.6074082733765951</v>
      </c>
      <c r="N36" s="68">
        <v>2.8122000365744739</v>
      </c>
      <c r="O36" s="68">
        <v>3.3860813773952114</v>
      </c>
      <c r="P36" s="68">
        <v>3.7962292847724424</v>
      </c>
      <c r="Q36" s="68">
        <v>3.2323425709682243</v>
      </c>
      <c r="R36" s="68">
        <v>2.6245359994727706</v>
      </c>
      <c r="S36" s="68">
        <v>2.7412725072192878</v>
      </c>
      <c r="T36" s="68">
        <v>3.6438500987206868</v>
      </c>
      <c r="U36" s="68">
        <v>4.1260472763628169</v>
      </c>
      <c r="V36" s="68">
        <v>4.55128747123086</v>
      </c>
      <c r="W36" s="68">
        <v>4.7623369500660013</v>
      </c>
      <c r="X36" s="68">
        <v>5.1376830629894075</v>
      </c>
      <c r="Y36" s="68">
        <v>5.5585047953870941</v>
      </c>
      <c r="Z36" s="68">
        <v>5.7661788439371771</v>
      </c>
      <c r="AA36" s="68">
        <v>6.1175221075227126</v>
      </c>
      <c r="AB36" s="68">
        <v>6.3877862525041884</v>
      </c>
      <c r="AC36" s="68">
        <v>7.0899089583604136</v>
      </c>
      <c r="AD36" s="68">
        <v>7.5670622440839059</v>
      </c>
      <c r="AE36" s="68">
        <v>7.4924033851920298</v>
      </c>
      <c r="AF36" s="68">
        <v>7.7966250098415584</v>
      </c>
      <c r="AG36" s="68">
        <v>8.3689749306842884</v>
      </c>
      <c r="AH36" s="68">
        <v>8.2627705781905725</v>
      </c>
      <c r="AI36" s="68">
        <v>8.441878038316748</v>
      </c>
      <c r="AJ36" s="68">
        <v>8.7617090756778087</v>
      </c>
      <c r="AK36" s="68">
        <v>9.1473850016447642</v>
      </c>
      <c r="AL36" s="68">
        <v>9.5578009296277866</v>
      </c>
      <c r="AM36" s="68">
        <v>9.7889251494667686</v>
      </c>
      <c r="AN36" s="68">
        <v>10.134691679836395</v>
      </c>
      <c r="AO36" s="68">
        <v>10.082880613098993</v>
      </c>
      <c r="AP36" s="68">
        <v>10.572412916640092</v>
      </c>
      <c r="AQ36" s="68">
        <v>10.817510526239468</v>
      </c>
      <c r="AR36" s="68">
        <v>10.696529840622809</v>
      </c>
      <c r="AS36" s="68">
        <v>11.297162868340459</v>
      </c>
      <c r="AT36" s="68">
        <v>11.673516251018738</v>
      </c>
      <c r="AU36" s="68">
        <v>12.149619287201647</v>
      </c>
      <c r="AV36" s="68">
        <v>11.998840630470594</v>
      </c>
      <c r="AW36" s="68">
        <v>11.120103743309825</v>
      </c>
      <c r="AX36" s="68">
        <v>11.453168897959102</v>
      </c>
      <c r="AY36" s="68">
        <v>11.967669918354993</v>
      </c>
      <c r="AZ36" s="68">
        <v>12.528568100550631</v>
      </c>
      <c r="BA36" s="68">
        <v>12.746796588120523</v>
      </c>
      <c r="BB36" s="68">
        <v>12.206526662853534</v>
      </c>
      <c r="BC36" s="68">
        <v>11.952460855356358</v>
      </c>
      <c r="BD36" s="68">
        <v>11.328767906600559</v>
      </c>
      <c r="BE36" s="68">
        <v>11.810384200518866</v>
      </c>
      <c r="BF36" s="68">
        <v>12.453030755054968</v>
      </c>
      <c r="BG36" s="68">
        <v>12.619107821871411</v>
      </c>
      <c r="BH36" s="68">
        <v>12.815528207658469</v>
      </c>
      <c r="BI36" s="68">
        <v>12.901653363581445</v>
      </c>
      <c r="BJ36" s="68">
        <v>12.908405695768039</v>
      </c>
      <c r="BK36" s="68">
        <v>13.014655159123363</v>
      </c>
      <c r="BL36" s="68">
        <v>13.108128985224324</v>
      </c>
      <c r="BM36" s="68">
        <v>12.960573538293012</v>
      </c>
      <c r="BN36" s="68">
        <v>13.21232229250556</v>
      </c>
      <c r="BO36" s="68">
        <v>13.661868886295117</v>
      </c>
      <c r="BP36" s="68">
        <v>14.156676285619698</v>
      </c>
      <c r="BQ36" s="68">
        <v>14.241069188032762</v>
      </c>
      <c r="BR36" s="68">
        <v>14.574286307997179</v>
      </c>
      <c r="BS36" s="68">
        <v>15.012236538098515</v>
      </c>
      <c r="BT36" s="75">
        <v>15.293714178950703</v>
      </c>
      <c r="BU36" s="68">
        <v>15.646226412834528</v>
      </c>
      <c r="BV36" s="68">
        <v>15.966469051345946</v>
      </c>
      <c r="BW36" s="68">
        <v>16.221021227053981</v>
      </c>
      <c r="BX36" s="68">
        <v>16.456710073691795</v>
      </c>
      <c r="BY36" s="68">
        <v>16.872201153512687</v>
      </c>
      <c r="BZ36" s="68">
        <v>17.447984203199791</v>
      </c>
      <c r="CA36" s="68">
        <v>17.826088118867364</v>
      </c>
      <c r="CB36" s="68">
        <v>17.934720192489713</v>
      </c>
      <c r="CC36" s="68">
        <v>17.862649306848006</v>
      </c>
      <c r="CD36" s="68">
        <v>17.215469915599176</v>
      </c>
      <c r="CE36" s="68">
        <v>15.329332656885072</v>
      </c>
      <c r="CF36" s="68">
        <v>15.2917264059668</v>
      </c>
      <c r="CG36" s="68">
        <v>15.292798424322216</v>
      </c>
      <c r="CH36" s="68">
        <v>15.795478465148902</v>
      </c>
      <c r="CI36" s="68">
        <v>16.127552487467934</v>
      </c>
      <c r="CJ36" s="68">
        <v>16.665496492942403</v>
      </c>
      <c r="CK36" s="68">
        <v>16.963644165732791</v>
      </c>
      <c r="CL36" s="68">
        <v>17.119884504773427</v>
      </c>
      <c r="CM36" s="68">
        <v>17.373794286419663</v>
      </c>
      <c r="CN36" s="68">
        <v>17.501652302425402</v>
      </c>
      <c r="CO36" s="68">
        <v>17.790312710369516</v>
      </c>
      <c r="CP36" s="68">
        <v>17.92192387454481</v>
      </c>
      <c r="CQ36" s="68">
        <v>18.034340239861418</v>
      </c>
    </row>
    <row r="37" spans="1:95" s="56" customFormat="1" ht="15" x14ac:dyDescent="0.3">
      <c r="A37" s="107"/>
      <c r="B37" s="104" t="s">
        <v>8</v>
      </c>
      <c r="C37" s="67" t="s">
        <v>5</v>
      </c>
      <c r="D37" s="68">
        <v>0.38149746683274083</v>
      </c>
      <c r="E37" s="68">
        <v>0.29649152001779028</v>
      </c>
      <c r="F37" s="68">
        <v>0.18068910167349686</v>
      </c>
      <c r="G37" s="68">
        <v>0.14965932354165903</v>
      </c>
      <c r="H37" s="68">
        <v>0.18354367657461237</v>
      </c>
      <c r="I37" s="68">
        <v>0.18200659778170403</v>
      </c>
      <c r="J37" s="68">
        <v>0.26624400520020047</v>
      </c>
      <c r="K37" s="68">
        <v>0.27636857852207436</v>
      </c>
      <c r="L37" s="68">
        <v>0.25086163428449876</v>
      </c>
      <c r="M37" s="68">
        <v>0.29187025145515777</v>
      </c>
      <c r="N37" s="68">
        <v>0.31071876249670355</v>
      </c>
      <c r="O37" s="68">
        <v>0.39066958653580558</v>
      </c>
      <c r="P37" s="68">
        <v>0.43381950542808179</v>
      </c>
      <c r="Q37" s="68">
        <v>0.31658215541101936</v>
      </c>
      <c r="R37" s="68">
        <v>0.2156963456603409</v>
      </c>
      <c r="S37" s="68">
        <v>0.24410304393640947</v>
      </c>
      <c r="T37" s="68">
        <v>0.38980889103136573</v>
      </c>
      <c r="U37" s="68">
        <v>0.44348366875580841</v>
      </c>
      <c r="V37" s="68">
        <v>0.48893452598147952</v>
      </c>
      <c r="W37" s="68">
        <v>0.49835360758524389</v>
      </c>
      <c r="X37" s="68">
        <v>0.53898609334092773</v>
      </c>
      <c r="Y37" s="68">
        <v>0.58393002608689371</v>
      </c>
      <c r="Z37" s="68">
        <v>0.59138738027138271</v>
      </c>
      <c r="AA37" s="68">
        <v>0.62652308135844015</v>
      </c>
      <c r="AB37" s="68">
        <v>0.64568843479930527</v>
      </c>
      <c r="AC37" s="68">
        <v>0.73710539180790624</v>
      </c>
      <c r="AD37" s="68">
        <v>0.78054576729752734</v>
      </c>
      <c r="AE37" s="68">
        <v>0.73439724403908846</v>
      </c>
      <c r="AF37" s="68">
        <v>0.76388024256633991</v>
      </c>
      <c r="AG37" s="68">
        <v>0.83265362004551646</v>
      </c>
      <c r="AH37" s="68">
        <v>0.78208592393701037</v>
      </c>
      <c r="AI37" s="68">
        <v>0.79261422874612253</v>
      </c>
      <c r="AJ37" s="68">
        <v>0.82375441709214969</v>
      </c>
      <c r="AK37" s="68">
        <v>0.86231450900529216</v>
      </c>
      <c r="AL37" s="68">
        <v>0.90205897669287005</v>
      </c>
      <c r="AM37" s="68">
        <v>0.9101600133634653</v>
      </c>
      <c r="AN37" s="68">
        <v>0.94041074954687298</v>
      </c>
      <c r="AO37" s="68">
        <v>0.90314036326952829</v>
      </c>
      <c r="AP37" s="68">
        <v>0.96444702390987247</v>
      </c>
      <c r="AQ37" s="68">
        <v>0.975242164367771</v>
      </c>
      <c r="AR37" s="68">
        <v>0.92882697482467103</v>
      </c>
      <c r="AS37" s="68">
        <v>1.0110308818958207</v>
      </c>
      <c r="AT37" s="68">
        <v>1.0418262280639043</v>
      </c>
      <c r="AU37" s="68">
        <v>1.0900731002334649</v>
      </c>
      <c r="AV37" s="68">
        <v>1.0317561249717544</v>
      </c>
      <c r="AW37" s="68">
        <v>0.86787110975389237</v>
      </c>
      <c r="AX37" s="68">
        <v>0.92728347323823501</v>
      </c>
      <c r="AY37" s="68">
        <v>0.99652943553938667</v>
      </c>
      <c r="AZ37" s="68">
        <v>1.0640202871656397</v>
      </c>
      <c r="BA37" s="68">
        <v>1.0692980667837757</v>
      </c>
      <c r="BB37" s="68">
        <v>0.95484244511217897</v>
      </c>
      <c r="BC37" s="68">
        <v>0.90782788469307951</v>
      </c>
      <c r="BD37" s="68">
        <v>0.80089060945863855</v>
      </c>
      <c r="BE37" s="68">
        <v>0.88809844909226632</v>
      </c>
      <c r="BF37" s="68">
        <v>0.97961315605578714</v>
      </c>
      <c r="BG37" s="68">
        <v>0.98160477100602694</v>
      </c>
      <c r="BH37" s="68">
        <v>0.9947618772710487</v>
      </c>
      <c r="BI37" s="68">
        <v>0.98959612599386426</v>
      </c>
      <c r="BJ37" s="68">
        <v>0.97404908178855465</v>
      </c>
      <c r="BK37" s="68">
        <v>0.97787049297432727</v>
      </c>
      <c r="BL37" s="68">
        <v>0.97845552986596041</v>
      </c>
      <c r="BM37" s="68">
        <v>0.93960803175421248</v>
      </c>
      <c r="BN37" s="68">
        <v>0.97279246497968075</v>
      </c>
      <c r="BO37" s="68">
        <v>1.0308995329187349</v>
      </c>
      <c r="BP37" s="68">
        <v>1.0890340486933767</v>
      </c>
      <c r="BQ37" s="68">
        <v>1.0748572416123554</v>
      </c>
      <c r="BR37" s="68">
        <v>1.10913958826133</v>
      </c>
      <c r="BS37" s="68">
        <v>1.1563086937187055</v>
      </c>
      <c r="BT37" s="75">
        <v>1.1736968975634816</v>
      </c>
      <c r="BU37" s="68">
        <v>1.204644332188556</v>
      </c>
      <c r="BV37" s="68">
        <v>1.2284278817252545</v>
      </c>
      <c r="BW37" s="68">
        <v>1.2413283644514499</v>
      </c>
      <c r="BX37" s="68">
        <v>1.252527081371211</v>
      </c>
      <c r="BY37" s="68">
        <v>1.294563441573696</v>
      </c>
      <c r="BZ37" s="68">
        <v>1.3588737203555592</v>
      </c>
      <c r="CA37" s="68">
        <v>1.3847844771503002</v>
      </c>
      <c r="CB37" s="68">
        <v>1.3684444238031102</v>
      </c>
      <c r="CC37" s="68">
        <v>1.3291566486846185</v>
      </c>
      <c r="CD37" s="68">
        <v>1.202358215686379</v>
      </c>
      <c r="CE37" s="68">
        <v>0.88989717437791371</v>
      </c>
      <c r="CF37" s="68">
        <v>0.92191787427013683</v>
      </c>
      <c r="CG37" s="68">
        <v>0.93178539861173248</v>
      </c>
      <c r="CH37" s="68">
        <v>1.0176422283299</v>
      </c>
      <c r="CI37" s="68">
        <v>1.0594864536832718</v>
      </c>
      <c r="CJ37" s="68">
        <v>1.1327035551133269</v>
      </c>
      <c r="CK37" s="68">
        <v>1.1583672813877792</v>
      </c>
      <c r="CL37" s="68">
        <v>1.1623472175479885</v>
      </c>
      <c r="CM37" s="68">
        <v>1.1851426450035314</v>
      </c>
      <c r="CN37" s="68">
        <v>1.1853073320170575</v>
      </c>
      <c r="CO37" s="68">
        <v>1.2145667247534913</v>
      </c>
      <c r="CP37" s="68">
        <v>1.2164621083956291</v>
      </c>
      <c r="CQ37" s="68">
        <v>1.2163542427867875</v>
      </c>
    </row>
    <row r="38" spans="1:95" s="56" customFormat="1" ht="15" x14ac:dyDescent="0.3">
      <c r="A38" s="107"/>
      <c r="B38" s="104"/>
      <c r="C38" s="67" t="s">
        <v>6</v>
      </c>
      <c r="D38" s="68">
        <v>0</v>
      </c>
      <c r="E38" s="68">
        <v>0.15802142477310127</v>
      </c>
      <c r="F38" s="68">
        <v>0.24406491262727029</v>
      </c>
      <c r="G38" s="68">
        <v>0.27130186258488997</v>
      </c>
      <c r="H38" s="68">
        <v>0.28892464662728423</v>
      </c>
      <c r="I38" s="68">
        <v>0.3234211024109116</v>
      </c>
      <c r="J38" s="68">
        <v>0.3546336581789708</v>
      </c>
      <c r="K38" s="68">
        <v>0.41908374515592078</v>
      </c>
      <c r="L38" s="68">
        <v>0.47821451044758906</v>
      </c>
      <c r="M38" s="68">
        <v>0.52038685100340265</v>
      </c>
      <c r="N38" s="68">
        <v>0.57773842454578039</v>
      </c>
      <c r="O38" s="68">
        <v>0.63702719764685689</v>
      </c>
      <c r="P38" s="68">
        <v>0.72384481322726413</v>
      </c>
      <c r="Q38" s="68">
        <v>0.81705967037039184</v>
      </c>
      <c r="R38" s="68">
        <v>0.85068860259903367</v>
      </c>
      <c r="S38" s="68">
        <v>0.84679468741328978</v>
      </c>
      <c r="T38" s="68">
        <v>0.86509313532457655</v>
      </c>
      <c r="U38" s="68">
        <v>0.94574123116701991</v>
      </c>
      <c r="V38" s="68">
        <v>1.035727935771408</v>
      </c>
      <c r="W38" s="68">
        <v>1.1327017762420823</v>
      </c>
      <c r="X38" s="68">
        <v>1.2221519294072731</v>
      </c>
      <c r="Y38" s="68">
        <v>1.3203269813654788</v>
      </c>
      <c r="Z38" s="68">
        <v>1.4275244372980154</v>
      </c>
      <c r="AA38" s="68">
        <v>1.5271000609714882</v>
      </c>
      <c r="AB38" s="68">
        <v>1.6334602345593172</v>
      </c>
      <c r="AC38" s="68">
        <v>1.7387132066828723</v>
      </c>
      <c r="AD38" s="68">
        <v>1.8737672391816198</v>
      </c>
      <c r="AE38" s="68">
        <v>2.0122448440413301</v>
      </c>
      <c r="AF38" s="68">
        <v>2.1183246191881859</v>
      </c>
      <c r="AG38" s="68">
        <v>2.2322321186777971</v>
      </c>
      <c r="AH38" s="68">
        <v>2.3674346996053588</v>
      </c>
      <c r="AI38" s="68">
        <v>2.4697273129231814</v>
      </c>
      <c r="AJ38" s="68">
        <v>2.5734790278950515</v>
      </c>
      <c r="AK38" s="68">
        <v>2.6857598444619879</v>
      </c>
      <c r="AL38" s="68">
        <v>2.8073375866205814</v>
      </c>
      <c r="AM38" s="68">
        <v>2.9369050407431048</v>
      </c>
      <c r="AN38" s="68">
        <v>3.0602395866023557</v>
      </c>
      <c r="AO38" s="68">
        <v>3.188854779387913</v>
      </c>
      <c r="AP38" s="68">
        <v>3.2937248445837199</v>
      </c>
      <c r="AQ38" s="68">
        <v>3.4217158381654902</v>
      </c>
      <c r="AR38" s="68">
        <v>3.5454869999848504</v>
      </c>
      <c r="AS38" s="68">
        <v>3.6432440896134772</v>
      </c>
      <c r="AT38" s="68">
        <v>3.774531214415358</v>
      </c>
      <c r="AU38" s="68">
        <v>3.9089278655823443</v>
      </c>
      <c r="AV38" s="68">
        <v>4.0542935965792735</v>
      </c>
      <c r="AW38" s="68">
        <v>4.164757447217867</v>
      </c>
      <c r="AX38" s="68">
        <v>4.2058439726640442</v>
      </c>
      <c r="AY38" s="68">
        <v>4.2848284163965085</v>
      </c>
      <c r="AZ38" s="68">
        <v>4.3923946341620335</v>
      </c>
      <c r="BA38" s="68">
        <v>4.5210863383161133</v>
      </c>
      <c r="BB38" s="68">
        <v>4.6415695837930508</v>
      </c>
      <c r="BC38" s="68">
        <v>4.7079340842857116</v>
      </c>
      <c r="BD38" s="68">
        <v>4.7611313877541779</v>
      </c>
      <c r="BE38" s="68">
        <v>4.7765847843526341</v>
      </c>
      <c r="BF38" s="68">
        <v>4.8414051881665436</v>
      </c>
      <c r="BG38" s="68">
        <v>4.9425262471482636</v>
      </c>
      <c r="BH38" s="68">
        <v>5.0354244774780721</v>
      </c>
      <c r="BI38" s="68">
        <v>5.1292108692380651</v>
      </c>
      <c r="BJ38" s="68">
        <v>5.2168198403953649</v>
      </c>
      <c r="BK38" s="68">
        <v>5.2959004125199014</v>
      </c>
      <c r="BL38" s="68">
        <v>5.3763483831919263</v>
      </c>
      <c r="BM38" s="68">
        <v>5.4561709616444833</v>
      </c>
      <c r="BN38" s="68">
        <v>5.5190546246324592</v>
      </c>
      <c r="BO38" s="68">
        <v>5.598810788406559</v>
      </c>
      <c r="BP38" s="68">
        <v>5.7010075749364706</v>
      </c>
      <c r="BQ38" s="68">
        <v>5.8211884665842089</v>
      </c>
      <c r="BR38" s="68">
        <v>5.9269737904628643</v>
      </c>
      <c r="BS38" s="68">
        <v>6.0435775747402261</v>
      </c>
      <c r="BT38" s="75">
        <v>6.1731476438001902</v>
      </c>
      <c r="BU38" s="68">
        <v>6.3014985131799133</v>
      </c>
      <c r="BV38" s="68">
        <v>6.4360498667590225</v>
      </c>
      <c r="BW38" s="68">
        <v>6.5729900313894927</v>
      </c>
      <c r="BX38" s="68">
        <v>6.7073383375611213</v>
      </c>
      <c r="BY38" s="68">
        <v>6.8372429762665705</v>
      </c>
      <c r="BZ38" s="68">
        <v>6.9774123621632569</v>
      </c>
      <c r="CA38" s="68">
        <v>7.1359331999350486</v>
      </c>
      <c r="CB38" s="68">
        <v>7.2937482461688834</v>
      </c>
      <c r="CC38" s="68">
        <v>7.4348670732659965</v>
      </c>
      <c r="CD38" s="68">
        <v>7.5543634738088787</v>
      </c>
      <c r="CE38" s="68">
        <v>7.6198774571293511</v>
      </c>
      <c r="CF38" s="68">
        <v>7.5656803372200523</v>
      </c>
      <c r="CG38" s="68">
        <v>7.5592352923775161</v>
      </c>
      <c r="CH38" s="68">
        <v>7.5716886620510051</v>
      </c>
      <c r="CI38" s="68">
        <v>7.6281975233036388</v>
      </c>
      <c r="CJ38" s="68">
        <v>7.6991319911474587</v>
      </c>
      <c r="CK38" s="68">
        <v>7.7960658374057203</v>
      </c>
      <c r="CL38" s="68">
        <v>7.8959186225095781</v>
      </c>
      <c r="CM38" s="68">
        <v>7.9921176378510745</v>
      </c>
      <c r="CN38" s="68">
        <v>8.0941931126396831</v>
      </c>
      <c r="CO38" s="68">
        <v>8.1908498041154694</v>
      </c>
      <c r="CP38" s="68">
        <v>8.2958181963385709</v>
      </c>
      <c r="CQ38" s="68">
        <v>8.3957467298107247</v>
      </c>
    </row>
    <row r="39" spans="1:95" s="56" customFormat="1" ht="15" x14ac:dyDescent="0.3">
      <c r="A39" s="107"/>
      <c r="B39" s="104"/>
      <c r="C39" s="67" t="s">
        <v>7</v>
      </c>
      <c r="D39" s="68">
        <v>0.38149746683274083</v>
      </c>
      <c r="E39" s="68">
        <v>0.45451294479089155</v>
      </c>
      <c r="F39" s="68">
        <v>0.42475401430076715</v>
      </c>
      <c r="G39" s="68">
        <v>0.42096118612654898</v>
      </c>
      <c r="H39" s="68">
        <v>0.47246832320189663</v>
      </c>
      <c r="I39" s="68">
        <v>0.50542770019261563</v>
      </c>
      <c r="J39" s="68">
        <v>0.62087766337917127</v>
      </c>
      <c r="K39" s="68">
        <v>0.69545232367799514</v>
      </c>
      <c r="L39" s="68">
        <v>0.72907614473208782</v>
      </c>
      <c r="M39" s="68">
        <v>0.81225710245856042</v>
      </c>
      <c r="N39" s="68">
        <v>0.888457187042484</v>
      </c>
      <c r="O39" s="68">
        <v>1.0276967841826625</v>
      </c>
      <c r="P39" s="68">
        <v>1.1576643186553459</v>
      </c>
      <c r="Q39" s="68">
        <v>1.1336418257814111</v>
      </c>
      <c r="R39" s="68">
        <v>1.0663849482593746</v>
      </c>
      <c r="S39" s="68">
        <v>1.0908977313496993</v>
      </c>
      <c r="T39" s="68">
        <v>1.2549020263559423</v>
      </c>
      <c r="U39" s="68">
        <v>1.3892248999228283</v>
      </c>
      <c r="V39" s="68">
        <v>1.5246624617528874</v>
      </c>
      <c r="W39" s="68">
        <v>1.6310553838273263</v>
      </c>
      <c r="X39" s="68">
        <v>1.7611380227482007</v>
      </c>
      <c r="Y39" s="68">
        <v>1.9042570074523726</v>
      </c>
      <c r="Z39" s="68">
        <v>2.0189118175693981</v>
      </c>
      <c r="AA39" s="68">
        <v>2.1536231423299284</v>
      </c>
      <c r="AB39" s="68">
        <v>2.2791486693586225</v>
      </c>
      <c r="AC39" s="68">
        <v>2.4758185984907786</v>
      </c>
      <c r="AD39" s="68">
        <v>2.6543130064791471</v>
      </c>
      <c r="AE39" s="68">
        <v>2.7466420880804185</v>
      </c>
      <c r="AF39" s="68">
        <v>2.8822048617545257</v>
      </c>
      <c r="AG39" s="68">
        <v>3.0648857387233135</v>
      </c>
      <c r="AH39" s="68">
        <v>3.1495206235423692</v>
      </c>
      <c r="AI39" s="68">
        <v>3.2623415416693038</v>
      </c>
      <c r="AJ39" s="68">
        <v>3.3972334449872013</v>
      </c>
      <c r="AK39" s="68">
        <v>3.5480743534672801</v>
      </c>
      <c r="AL39" s="68">
        <v>3.7093965633134514</v>
      </c>
      <c r="AM39" s="68">
        <v>3.8470650541065701</v>
      </c>
      <c r="AN39" s="68">
        <v>4.0006503361492287</v>
      </c>
      <c r="AO39" s="68">
        <v>4.0919951426574412</v>
      </c>
      <c r="AP39" s="68">
        <v>4.2581718684935925</v>
      </c>
      <c r="AQ39" s="68">
        <v>4.3969580025332613</v>
      </c>
      <c r="AR39" s="68">
        <v>4.4743139748095215</v>
      </c>
      <c r="AS39" s="68">
        <v>4.6542749715092979</v>
      </c>
      <c r="AT39" s="68">
        <v>4.8163574424792621</v>
      </c>
      <c r="AU39" s="68">
        <v>4.9990009658158092</v>
      </c>
      <c r="AV39" s="68">
        <v>5.0860497215510279</v>
      </c>
      <c r="AW39" s="68">
        <v>5.0326285569717593</v>
      </c>
      <c r="AX39" s="68">
        <v>5.1331274459022795</v>
      </c>
      <c r="AY39" s="68">
        <v>5.281357851935895</v>
      </c>
      <c r="AZ39" s="68">
        <v>5.4564149213276734</v>
      </c>
      <c r="BA39" s="68">
        <v>5.590384405099889</v>
      </c>
      <c r="BB39" s="68">
        <v>5.5964120289052302</v>
      </c>
      <c r="BC39" s="68">
        <v>5.6157619689787914</v>
      </c>
      <c r="BD39" s="68">
        <v>5.562021997212816</v>
      </c>
      <c r="BE39" s="68">
        <v>5.6646832334449</v>
      </c>
      <c r="BF39" s="68">
        <v>5.8210183442223311</v>
      </c>
      <c r="BG39" s="68">
        <v>5.9241310181542906</v>
      </c>
      <c r="BH39" s="68">
        <v>6.0301863547491203</v>
      </c>
      <c r="BI39" s="68">
        <v>6.1188069952319291</v>
      </c>
      <c r="BJ39" s="68">
        <v>6.1908689221839195</v>
      </c>
      <c r="BK39" s="68">
        <v>6.2737709054942288</v>
      </c>
      <c r="BL39" s="68">
        <v>6.3548039130578866</v>
      </c>
      <c r="BM39" s="68">
        <v>6.3957789933986957</v>
      </c>
      <c r="BN39" s="68">
        <v>6.4918470896121399</v>
      </c>
      <c r="BO39" s="68">
        <v>6.6297103213252937</v>
      </c>
      <c r="BP39" s="68">
        <v>6.7900416236298478</v>
      </c>
      <c r="BQ39" s="68">
        <v>6.8960457081965645</v>
      </c>
      <c r="BR39" s="68">
        <v>7.0361133787241945</v>
      </c>
      <c r="BS39" s="68">
        <v>7.1998862684589318</v>
      </c>
      <c r="BT39" s="75">
        <v>7.346844541363672</v>
      </c>
      <c r="BU39" s="68">
        <v>7.5061428453684691</v>
      </c>
      <c r="BV39" s="68">
        <v>7.664477748484277</v>
      </c>
      <c r="BW39" s="68">
        <v>7.8143183958409423</v>
      </c>
      <c r="BX39" s="68">
        <v>7.9598654189323321</v>
      </c>
      <c r="BY39" s="68">
        <v>8.1318064178402665</v>
      </c>
      <c r="BZ39" s="68">
        <v>8.3362860825188161</v>
      </c>
      <c r="CA39" s="68">
        <v>8.520717677085349</v>
      </c>
      <c r="CB39" s="68">
        <v>8.6621926699719936</v>
      </c>
      <c r="CC39" s="68">
        <v>8.7640237219506147</v>
      </c>
      <c r="CD39" s="68">
        <v>8.756721689495258</v>
      </c>
      <c r="CE39" s="68">
        <v>8.5097746315072644</v>
      </c>
      <c r="CF39" s="68">
        <v>8.4875982114901891</v>
      </c>
      <c r="CG39" s="68">
        <v>8.4910206909892487</v>
      </c>
      <c r="CH39" s="68">
        <v>8.5893308903809054</v>
      </c>
      <c r="CI39" s="68">
        <v>8.6876839769869107</v>
      </c>
      <c r="CJ39" s="68">
        <v>8.8318355462607858</v>
      </c>
      <c r="CK39" s="68">
        <v>8.9544331187934993</v>
      </c>
      <c r="CL39" s="68">
        <v>9.0582658400575671</v>
      </c>
      <c r="CM39" s="68">
        <v>9.1772602828546059</v>
      </c>
      <c r="CN39" s="68">
        <v>9.2795004446567404</v>
      </c>
      <c r="CO39" s="68">
        <v>9.40541652886896</v>
      </c>
      <c r="CP39" s="68">
        <v>9.5122803047341993</v>
      </c>
      <c r="CQ39" s="68">
        <v>9.6121009725975117</v>
      </c>
    </row>
    <row r="40" spans="1:95" s="56" customFormat="1" ht="15" x14ac:dyDescent="0.3">
      <c r="A40" s="107"/>
      <c r="B40" s="104" t="s">
        <v>9</v>
      </c>
      <c r="C40" s="67" t="s">
        <v>5</v>
      </c>
      <c r="D40" s="68">
        <v>1.239593867681861</v>
      </c>
      <c r="E40" s="68">
        <v>0.96338534849265878</v>
      </c>
      <c r="F40" s="68">
        <v>0.58711032671053243</v>
      </c>
      <c r="G40" s="68">
        <v>0.48628574455251061</v>
      </c>
      <c r="H40" s="68">
        <v>0.5963856531540831</v>
      </c>
      <c r="I40" s="68">
        <v>0.59139124660755582</v>
      </c>
      <c r="J40" s="68">
        <v>0.86510256252349427</v>
      </c>
      <c r="K40" s="68">
        <v>0.89800018333048304</v>
      </c>
      <c r="L40" s="68">
        <v>0.81512086063745925</v>
      </c>
      <c r="M40" s="68">
        <v>0.94836953143177682</v>
      </c>
      <c r="N40" s="68">
        <v>1.0096137092660631</v>
      </c>
      <c r="O40" s="68">
        <v>1.2693966955537108</v>
      </c>
      <c r="P40" s="68">
        <v>1.4096030651894129</v>
      </c>
      <c r="Q40" s="68">
        <v>1.0286655419315252</v>
      </c>
      <c r="R40" s="68">
        <v>0.70085882766600571</v>
      </c>
      <c r="S40" s="68">
        <v>0.79316027668071598</v>
      </c>
      <c r="T40" s="68">
        <v>1.2666000508522333</v>
      </c>
      <c r="U40" s="68">
        <v>1.4410046828640546</v>
      </c>
      <c r="V40" s="68">
        <v>1.5886874561353299</v>
      </c>
      <c r="W40" s="68">
        <v>1.6192927335232936</v>
      </c>
      <c r="X40" s="68">
        <v>1.7513192462799267</v>
      </c>
      <c r="Y40" s="68">
        <v>1.8973548776143578</v>
      </c>
      <c r="Z40" s="68">
        <v>1.9215859441872771</v>
      </c>
      <c r="AA40" s="68">
        <v>2.0357518388282361</v>
      </c>
      <c r="AB40" s="68">
        <v>2.0980255278109925</v>
      </c>
      <c r="AC40" s="68">
        <v>2.3950652440922044</v>
      </c>
      <c r="AD40" s="68">
        <v>2.5362153898947191</v>
      </c>
      <c r="AE40" s="68">
        <v>2.3862657010837709</v>
      </c>
      <c r="AF40" s="68">
        <v>2.4820643559966689</v>
      </c>
      <c r="AG40" s="68">
        <v>2.7055286366135918</v>
      </c>
      <c r="AH40" s="68">
        <v>2.5412197972409145</v>
      </c>
      <c r="AI40" s="68">
        <v>2.5754292565770704</v>
      </c>
      <c r="AJ40" s="68">
        <v>2.6766125929506166</v>
      </c>
      <c r="AK40" s="68">
        <v>2.8019053081804581</v>
      </c>
      <c r="AL40" s="68">
        <v>2.9310463974485601</v>
      </c>
      <c r="AM40" s="68">
        <v>2.9573689716509683</v>
      </c>
      <c r="AN40" s="68">
        <v>3.0556622247546752</v>
      </c>
      <c r="AO40" s="68">
        <v>2.9345601302661013</v>
      </c>
      <c r="AP40" s="68">
        <v>3.1337629223809498</v>
      </c>
      <c r="AQ40" s="68">
        <v>3.1688394066980572</v>
      </c>
      <c r="AR40" s="68">
        <v>3.0180232432184098</v>
      </c>
      <c r="AS40" s="68">
        <v>3.2851271376449547</v>
      </c>
      <c r="AT40" s="68">
        <v>3.3851899836187993</v>
      </c>
      <c r="AU40" s="68">
        <v>3.541957805362788</v>
      </c>
      <c r="AV40" s="68">
        <v>3.352469352093804</v>
      </c>
      <c r="AW40" s="68">
        <v>2.8199602857673511</v>
      </c>
      <c r="AX40" s="68">
        <v>3.0130079671873848</v>
      </c>
      <c r="AY40" s="68">
        <v>3.2380078104179826</v>
      </c>
      <c r="AZ40" s="68">
        <v>3.4573047994520114</v>
      </c>
      <c r="BA40" s="68">
        <v>3.4744538078161633</v>
      </c>
      <c r="BB40" s="68">
        <v>3.1025549118058535</v>
      </c>
      <c r="BC40" s="68">
        <v>2.9497912217317981</v>
      </c>
      <c r="BD40" s="68">
        <v>2.6023215734855154</v>
      </c>
      <c r="BE40" s="68">
        <v>2.8856846692384504</v>
      </c>
      <c r="BF40" s="68">
        <v>3.1830420029489233</v>
      </c>
      <c r="BG40" s="68">
        <v>3.1895133268599238</v>
      </c>
      <c r="BH40" s="68">
        <v>3.2322645104469694</v>
      </c>
      <c r="BI40" s="68">
        <v>3.2154795140528116</v>
      </c>
      <c r="BJ40" s="68">
        <v>3.1649627417725643</v>
      </c>
      <c r="BK40" s="68">
        <v>3.1773795945267964</v>
      </c>
      <c r="BL40" s="68">
        <v>3.1792805459256535</v>
      </c>
      <c r="BM40" s="68">
        <v>3.0530539661428371</v>
      </c>
      <c r="BN40" s="68">
        <v>3.1608796360491169</v>
      </c>
      <c r="BO40" s="68">
        <v>3.3496860406740887</v>
      </c>
      <c r="BP40" s="68">
        <v>3.5385816311302505</v>
      </c>
      <c r="BQ40" s="68">
        <v>3.4925171493216549</v>
      </c>
      <c r="BR40" s="68">
        <v>3.6039102524754516</v>
      </c>
      <c r="BS40" s="68">
        <v>3.7571761033720108</v>
      </c>
      <c r="BT40" s="75">
        <v>3.813675327429602</v>
      </c>
      <c r="BU40" s="68">
        <v>3.9142323520940607</v>
      </c>
      <c r="BV40" s="68">
        <v>3.9915118748184546</v>
      </c>
      <c r="BW40" s="68">
        <v>4.0334292154768079</v>
      </c>
      <c r="BX40" s="68">
        <v>4.069817034601507</v>
      </c>
      <c r="BY40" s="68">
        <v>4.2064051350659133</v>
      </c>
      <c r="BZ40" s="68">
        <v>4.4153675375393719</v>
      </c>
      <c r="CA40" s="68">
        <v>4.4995589621808332</v>
      </c>
      <c r="CB40" s="68">
        <v>4.4464654774588181</v>
      </c>
      <c r="CC40" s="68">
        <v>4.3188083123508321</v>
      </c>
      <c r="CD40" s="68">
        <v>3.9068041088073273</v>
      </c>
      <c r="CE40" s="68">
        <v>2.8915292397207768</v>
      </c>
      <c r="CF40" s="68">
        <v>2.9955736087563483</v>
      </c>
      <c r="CG40" s="68">
        <v>3.0276360042542603</v>
      </c>
      <c r="CH40" s="68">
        <v>3.3066092842102903</v>
      </c>
      <c r="CI40" s="68">
        <v>3.4425730838563791</v>
      </c>
      <c r="CJ40" s="68">
        <v>3.6804762885503401</v>
      </c>
      <c r="CK40" s="68">
        <v>3.7638650407111114</v>
      </c>
      <c r="CL40" s="68">
        <v>3.7767969862333683</v>
      </c>
      <c r="CM40" s="68">
        <v>3.8508658190349947</v>
      </c>
      <c r="CN40" s="68">
        <v>3.8514009340221205</v>
      </c>
      <c r="CO40" s="68">
        <v>3.9464730300685189</v>
      </c>
      <c r="CP40" s="68">
        <v>3.9459797022587577</v>
      </c>
      <c r="CQ40" s="68">
        <v>3.9456298060308992</v>
      </c>
    </row>
    <row r="41" spans="1:95" s="56" customFormat="1" ht="15" x14ac:dyDescent="0.3">
      <c r="A41" s="107"/>
      <c r="B41" s="104"/>
      <c r="C41" s="67" t="s">
        <v>6</v>
      </c>
      <c r="D41" s="68">
        <v>0</v>
      </c>
      <c r="E41" s="68">
        <v>0.18081813678698266</v>
      </c>
      <c r="F41" s="68">
        <v>0.20058283803712473</v>
      </c>
      <c r="G41" s="68">
        <v>0.1713592191961324</v>
      </c>
      <c r="H41" s="68">
        <v>0.15999800507089634</v>
      </c>
      <c r="I41" s="68">
        <v>0.1779051590067674</v>
      </c>
      <c r="J41" s="68">
        <v>0.18649449970900389</v>
      </c>
      <c r="K41" s="68">
        <v>0.23426186660756054</v>
      </c>
      <c r="L41" s="68">
        <v>0.2595992073397827</v>
      </c>
      <c r="M41" s="68">
        <v>0.26435862590885195</v>
      </c>
      <c r="N41" s="68">
        <v>0.2936950809644896</v>
      </c>
      <c r="O41" s="68">
        <v>0.31859065002528331</v>
      </c>
      <c r="P41" s="68">
        <v>0.37240578376046241</v>
      </c>
      <c r="Q41" s="68">
        <v>0.41885307565746888</v>
      </c>
      <c r="R41" s="68">
        <v>0.39022893302384243</v>
      </c>
      <c r="S41" s="68">
        <v>0.34558349165883295</v>
      </c>
      <c r="T41" s="68">
        <v>0.34988304096367839</v>
      </c>
      <c r="U41" s="68">
        <v>0.42048392192080564</v>
      </c>
      <c r="V41" s="68">
        <v>0.47109532874668525</v>
      </c>
      <c r="W41" s="68">
        <v>0.51876680551650733</v>
      </c>
      <c r="X41" s="68">
        <v>0.5503987542399531</v>
      </c>
      <c r="Y41" s="68">
        <v>0.59263505736000455</v>
      </c>
      <c r="Z41" s="68">
        <v>0.6398051195080332</v>
      </c>
      <c r="AA41" s="68">
        <v>0.67179243752449347</v>
      </c>
      <c r="AB41" s="68">
        <v>0.7130083384860475</v>
      </c>
      <c r="AC41" s="68">
        <v>0.74895299464700482</v>
      </c>
      <c r="AD41" s="68">
        <v>0.81811963333165671</v>
      </c>
      <c r="AE41" s="68">
        <v>0.87534159788771637</v>
      </c>
      <c r="AF41" s="68">
        <v>0.88958693307229186</v>
      </c>
      <c r="AG41" s="68">
        <v>0.92619263269458685</v>
      </c>
      <c r="AH41" s="68">
        <v>0.98500636068281899</v>
      </c>
      <c r="AI41" s="68">
        <v>0.99497185983425851</v>
      </c>
      <c r="AJ41" s="68">
        <v>1.0200107586931217</v>
      </c>
      <c r="AK41" s="68">
        <v>1.0560792727240784</v>
      </c>
      <c r="AL41" s="68">
        <v>1.0988196657116061</v>
      </c>
      <c r="AM41" s="68">
        <v>1.1450644810526569</v>
      </c>
      <c r="AN41" s="68">
        <v>1.1785417967769591</v>
      </c>
      <c r="AO41" s="68">
        <v>1.2192076499425148</v>
      </c>
      <c r="AP41" s="68">
        <v>1.229459525557131</v>
      </c>
      <c r="AQ41" s="68">
        <v>1.2767812922006887</v>
      </c>
      <c r="AR41" s="68">
        <v>1.3094235304032504</v>
      </c>
      <c r="AS41" s="68">
        <v>1.3122577143386187</v>
      </c>
      <c r="AT41" s="68">
        <v>1.3655386822452451</v>
      </c>
      <c r="AU41" s="68">
        <v>1.4064138063609084</v>
      </c>
      <c r="AV41" s="68">
        <v>1.4559142185055558</v>
      </c>
      <c r="AW41" s="68">
        <v>1.458797739906819</v>
      </c>
      <c r="AX41" s="68">
        <v>1.3974530022489824</v>
      </c>
      <c r="AY41" s="68">
        <v>1.4162593573329079</v>
      </c>
      <c r="AZ41" s="68">
        <v>1.4573591397332213</v>
      </c>
      <c r="BA41" s="68">
        <v>1.50779075592509</v>
      </c>
      <c r="BB41" s="68">
        <v>1.5353732024617459</v>
      </c>
      <c r="BC41" s="68">
        <v>1.501701672906449</v>
      </c>
      <c r="BD41" s="68">
        <v>1.4787627765147211</v>
      </c>
      <c r="BE41" s="68">
        <v>1.4243207644143481</v>
      </c>
      <c r="BF41" s="68">
        <v>1.4486377204271497</v>
      </c>
      <c r="BG41" s="68">
        <v>1.4960264752029566</v>
      </c>
      <c r="BH41" s="68">
        <v>1.5143383013310356</v>
      </c>
      <c r="BI41" s="68">
        <v>1.5332728892271734</v>
      </c>
      <c r="BJ41" s="68">
        <v>1.5429815493191432</v>
      </c>
      <c r="BK41" s="68">
        <v>1.5441766328723117</v>
      </c>
      <c r="BL41" s="68">
        <v>1.5509312726857827</v>
      </c>
      <c r="BM41" s="68">
        <v>1.55681988351005</v>
      </c>
      <c r="BN41" s="68">
        <v>1.5437117799566495</v>
      </c>
      <c r="BO41" s="68">
        <v>1.5580775160429421</v>
      </c>
      <c r="BP41" s="68">
        <v>1.5910932098570441</v>
      </c>
      <c r="BQ41" s="68">
        <v>1.6319256733253882</v>
      </c>
      <c r="BR41" s="68">
        <v>1.6436988185191237</v>
      </c>
      <c r="BS41" s="68">
        <v>1.6712031461109111</v>
      </c>
      <c r="BT41" s="75">
        <v>1.7082865809285939</v>
      </c>
      <c r="BU41" s="68">
        <v>1.7355659676655053</v>
      </c>
      <c r="BV41" s="68">
        <v>1.768008712941707</v>
      </c>
      <c r="BW41" s="68">
        <v>1.7986015814385867</v>
      </c>
      <c r="BX41" s="68">
        <v>1.8239488097888694</v>
      </c>
      <c r="BY41" s="68">
        <v>1.8473889272164659</v>
      </c>
      <c r="BZ41" s="68">
        <v>1.8844245534598221</v>
      </c>
      <c r="CA41" s="68">
        <v>1.9361345544664461</v>
      </c>
      <c r="CB41" s="68">
        <v>1.9757421340402708</v>
      </c>
      <c r="CC41" s="68">
        <v>1.9935859079600498</v>
      </c>
      <c r="CD41" s="68">
        <v>1.9935040116771146</v>
      </c>
      <c r="CE41" s="68">
        <v>1.9439358888591665</v>
      </c>
      <c r="CF41" s="68">
        <v>1.7871958343346122</v>
      </c>
      <c r="CG41" s="68">
        <v>1.7509011743625162</v>
      </c>
      <c r="CH41" s="68">
        <v>1.7287384198487827</v>
      </c>
      <c r="CI41" s="68">
        <v>1.7508147965460674</v>
      </c>
      <c r="CJ41" s="68">
        <v>1.7685058245011169</v>
      </c>
      <c r="CK41" s="68">
        <v>1.8051174862250075</v>
      </c>
      <c r="CL41" s="68">
        <v>1.8279103888755972</v>
      </c>
      <c r="CM41" s="68">
        <v>1.8399682509415478</v>
      </c>
      <c r="CN41" s="68">
        <v>1.8589428439778968</v>
      </c>
      <c r="CO41" s="68">
        <v>1.8686763053625124</v>
      </c>
      <c r="CP41" s="68">
        <v>1.8897655487713423</v>
      </c>
      <c r="CQ41" s="68">
        <v>1.9003629677136713</v>
      </c>
    </row>
    <row r="42" spans="1:95" s="56" customFormat="1" ht="15" x14ac:dyDescent="0.3">
      <c r="A42" s="107"/>
      <c r="B42" s="104"/>
      <c r="C42" s="67" t="s">
        <v>7</v>
      </c>
      <c r="D42" s="68">
        <v>1.239593867681861</v>
      </c>
      <c r="E42" s="68">
        <v>1.1442034852796414</v>
      </c>
      <c r="F42" s="68">
        <v>0.78769316474765716</v>
      </c>
      <c r="G42" s="68">
        <v>0.65764496374864301</v>
      </c>
      <c r="H42" s="68">
        <v>0.75638365822497944</v>
      </c>
      <c r="I42" s="68">
        <v>0.76929640561432322</v>
      </c>
      <c r="J42" s="68">
        <v>1.0515970622324982</v>
      </c>
      <c r="K42" s="68">
        <v>1.1322620499380436</v>
      </c>
      <c r="L42" s="68">
        <v>1.074720067977242</v>
      </c>
      <c r="M42" s="68">
        <v>1.2127281573406288</v>
      </c>
      <c r="N42" s="68">
        <v>1.3033087902305527</v>
      </c>
      <c r="O42" s="68">
        <v>1.5879873455789941</v>
      </c>
      <c r="P42" s="68">
        <v>1.7820088489498753</v>
      </c>
      <c r="Q42" s="68">
        <v>1.447518617588994</v>
      </c>
      <c r="R42" s="68">
        <v>1.0910877606898481</v>
      </c>
      <c r="S42" s="68">
        <v>1.1387437683395489</v>
      </c>
      <c r="T42" s="68">
        <v>1.6164830918159117</v>
      </c>
      <c r="U42" s="68">
        <v>1.8614886047848602</v>
      </c>
      <c r="V42" s="68">
        <v>2.0597827848820152</v>
      </c>
      <c r="W42" s="68">
        <v>2.1380595390398009</v>
      </c>
      <c r="X42" s="68">
        <v>2.3017180005198798</v>
      </c>
      <c r="Y42" s="68">
        <v>2.4899899349743624</v>
      </c>
      <c r="Z42" s="68">
        <v>2.5613910636953103</v>
      </c>
      <c r="AA42" s="68">
        <v>2.7075442763527295</v>
      </c>
      <c r="AB42" s="68">
        <v>2.81103386629704</v>
      </c>
      <c r="AC42" s="68">
        <v>3.1440182387392093</v>
      </c>
      <c r="AD42" s="68">
        <v>3.3543350232263758</v>
      </c>
      <c r="AE42" s="68">
        <v>3.2616072989714873</v>
      </c>
      <c r="AF42" s="68">
        <v>3.3716512890689607</v>
      </c>
      <c r="AG42" s="68">
        <v>3.6317212693081786</v>
      </c>
      <c r="AH42" s="68">
        <v>3.5262261579237335</v>
      </c>
      <c r="AI42" s="68">
        <v>3.570401116411329</v>
      </c>
      <c r="AJ42" s="68">
        <v>3.6966233516437383</v>
      </c>
      <c r="AK42" s="68">
        <v>3.8579845809045366</v>
      </c>
      <c r="AL42" s="68">
        <v>4.0298660631601662</v>
      </c>
      <c r="AM42" s="68">
        <v>4.1024334527036252</v>
      </c>
      <c r="AN42" s="68">
        <v>4.2342040215316343</v>
      </c>
      <c r="AO42" s="68">
        <v>4.1537677802086161</v>
      </c>
      <c r="AP42" s="68">
        <v>4.3632224479380808</v>
      </c>
      <c r="AQ42" s="68">
        <v>4.4456206988987459</v>
      </c>
      <c r="AR42" s="68">
        <v>4.3274467736216602</v>
      </c>
      <c r="AS42" s="68">
        <v>4.5973848519835734</v>
      </c>
      <c r="AT42" s="68">
        <v>4.7507286658640444</v>
      </c>
      <c r="AU42" s="68">
        <v>4.9483716117236964</v>
      </c>
      <c r="AV42" s="68">
        <v>4.8083835705993598</v>
      </c>
      <c r="AW42" s="68">
        <v>4.2787580256741702</v>
      </c>
      <c r="AX42" s="68">
        <v>4.4104609694363672</v>
      </c>
      <c r="AY42" s="68">
        <v>4.6542671677508904</v>
      </c>
      <c r="AZ42" s="68">
        <v>4.9146639391852327</v>
      </c>
      <c r="BA42" s="68">
        <v>4.9822445637412534</v>
      </c>
      <c r="BB42" s="68">
        <v>4.6379281142675994</v>
      </c>
      <c r="BC42" s="68">
        <v>4.451492894638247</v>
      </c>
      <c r="BD42" s="68">
        <v>4.0810843500002365</v>
      </c>
      <c r="BE42" s="68">
        <v>4.3100054336527984</v>
      </c>
      <c r="BF42" s="68">
        <v>4.6316797233760729</v>
      </c>
      <c r="BG42" s="68">
        <v>4.6855398020628805</v>
      </c>
      <c r="BH42" s="68">
        <v>4.746602811778005</v>
      </c>
      <c r="BI42" s="68">
        <v>4.748752403279985</v>
      </c>
      <c r="BJ42" s="68">
        <v>4.7079442910917075</v>
      </c>
      <c r="BK42" s="68">
        <v>4.7215562273991081</v>
      </c>
      <c r="BL42" s="68">
        <v>4.7302118186114361</v>
      </c>
      <c r="BM42" s="68">
        <v>4.609873849652887</v>
      </c>
      <c r="BN42" s="68">
        <v>4.7045914160057665</v>
      </c>
      <c r="BO42" s="68">
        <v>4.9077635567170308</v>
      </c>
      <c r="BP42" s="68">
        <v>5.1296748409872945</v>
      </c>
      <c r="BQ42" s="68">
        <v>5.1244428226470431</v>
      </c>
      <c r="BR42" s="68">
        <v>5.2476090709945753</v>
      </c>
      <c r="BS42" s="68">
        <v>5.4283792494829219</v>
      </c>
      <c r="BT42" s="75">
        <v>5.5219619083581959</v>
      </c>
      <c r="BU42" s="68">
        <v>5.649798319759566</v>
      </c>
      <c r="BV42" s="68">
        <v>5.7595205877601616</v>
      </c>
      <c r="BW42" s="68">
        <v>5.8320307969153946</v>
      </c>
      <c r="BX42" s="68">
        <v>5.8937658443903764</v>
      </c>
      <c r="BY42" s="68">
        <v>6.0537940622823792</v>
      </c>
      <c r="BZ42" s="68">
        <v>6.299792090999194</v>
      </c>
      <c r="CA42" s="68">
        <v>6.4356935166472793</v>
      </c>
      <c r="CB42" s="68">
        <v>6.4222076114990889</v>
      </c>
      <c r="CC42" s="68">
        <v>6.3123942203108818</v>
      </c>
      <c r="CD42" s="68">
        <v>5.9003081204844419</v>
      </c>
      <c r="CE42" s="68">
        <v>4.8354651285799433</v>
      </c>
      <c r="CF42" s="68">
        <v>4.7827694430909604</v>
      </c>
      <c r="CG42" s="68">
        <v>4.7785371786167765</v>
      </c>
      <c r="CH42" s="68">
        <v>5.0353477040590731</v>
      </c>
      <c r="CI42" s="68">
        <v>5.1933878804024465</v>
      </c>
      <c r="CJ42" s="68">
        <v>5.4489821130514571</v>
      </c>
      <c r="CK42" s="68">
        <v>5.5689825269361188</v>
      </c>
      <c r="CL42" s="68">
        <v>5.6047073751089656</v>
      </c>
      <c r="CM42" s="68">
        <v>5.6908340699765425</v>
      </c>
      <c r="CN42" s="68">
        <v>5.7103437780000172</v>
      </c>
      <c r="CO42" s="68">
        <v>5.8151493354310313</v>
      </c>
      <c r="CP42" s="68">
        <v>5.8357452510301</v>
      </c>
      <c r="CQ42" s="68">
        <v>5.8459927737445705</v>
      </c>
    </row>
    <row r="43" spans="1:95" s="56" customFormat="1" ht="15" x14ac:dyDescent="0.3">
      <c r="A43" s="107"/>
      <c r="B43" s="104" t="s">
        <v>10</v>
      </c>
      <c r="C43" s="67" t="s">
        <v>5</v>
      </c>
      <c r="D43" s="68">
        <v>0.20777927027008883</v>
      </c>
      <c r="E43" s="68">
        <v>0.16148152222875742</v>
      </c>
      <c r="F43" s="68">
        <v>9.8410744383624363E-2</v>
      </c>
      <c r="G43" s="68">
        <v>8.1510646172218107E-2</v>
      </c>
      <c r="H43" s="68">
        <v>9.996546372372718E-2</v>
      </c>
      <c r="I43" s="68">
        <v>9.9128307155979492E-2</v>
      </c>
      <c r="J43" s="68">
        <v>0.14500747691343704</v>
      </c>
      <c r="K43" s="68">
        <v>0.15052173752984443</v>
      </c>
      <c r="L43" s="68">
        <v>0.13662960266325333</v>
      </c>
      <c r="M43" s="68">
        <v>0.15896458858398743</v>
      </c>
      <c r="N43" s="68">
        <v>0.1692302658436666</v>
      </c>
      <c r="O43" s="68">
        <v>0.21277478532436897</v>
      </c>
      <c r="P43" s="68">
        <v>0.23627601256470995</v>
      </c>
      <c r="Q43" s="68">
        <v>0.17242371169052326</v>
      </c>
      <c r="R43" s="68">
        <v>0.11747713470632194</v>
      </c>
      <c r="S43" s="68">
        <v>0.13294859533641795</v>
      </c>
      <c r="T43" s="68">
        <v>0.21230601501949128</v>
      </c>
      <c r="U43" s="68">
        <v>0.241539514890628</v>
      </c>
      <c r="V43" s="68">
        <v>0.26629392813982616</v>
      </c>
      <c r="W43" s="68">
        <v>0.27142394884086185</v>
      </c>
      <c r="X43" s="68">
        <v>0.29355407806470074</v>
      </c>
      <c r="Y43" s="68">
        <v>0.3180323993142597</v>
      </c>
      <c r="Z43" s="68">
        <v>0.32209398227433228</v>
      </c>
      <c r="AA43" s="68">
        <v>0.34123033563705979</v>
      </c>
      <c r="AB43" s="68">
        <v>0.3516685783480058</v>
      </c>
      <c r="AC43" s="68">
        <v>0.40145802721448276</v>
      </c>
      <c r="AD43" s="68">
        <v>0.4251174491090175</v>
      </c>
      <c r="AE43" s="68">
        <v>0.39998305813576218</v>
      </c>
      <c r="AF43" s="68">
        <v>0.41604071631689038</v>
      </c>
      <c r="AG43" s="68">
        <v>0.45349753694867107</v>
      </c>
      <c r="AH43" s="68">
        <v>0.42595628199907637</v>
      </c>
      <c r="AI43" s="68">
        <v>0.43169043145118136</v>
      </c>
      <c r="AJ43" s="68">
        <v>0.44865066362343686</v>
      </c>
      <c r="AK43" s="68">
        <v>0.46965208160342303</v>
      </c>
      <c r="AL43" s="68">
        <v>0.49129855952622065</v>
      </c>
      <c r="AM43" s="68">
        <v>0.49571071854216875</v>
      </c>
      <c r="AN43" s="68">
        <v>0.51218651834630502</v>
      </c>
      <c r="AO43" s="68">
        <v>0.49188752730009172</v>
      </c>
      <c r="AP43" s="68">
        <v>0.52527766568371403</v>
      </c>
      <c r="AQ43" s="68">
        <v>0.53115714484625498</v>
      </c>
      <c r="AR43" s="68">
        <v>0.50587751640525835</v>
      </c>
      <c r="AS43" s="68">
        <v>0.5506491579220345</v>
      </c>
      <c r="AT43" s="68">
        <v>0.56742157480763489</v>
      </c>
      <c r="AU43" s="68">
        <v>0.59369881322662721</v>
      </c>
      <c r="AV43" s="68">
        <v>0.56193698092709687</v>
      </c>
      <c r="AW43" s="68">
        <v>0.47267843577114971</v>
      </c>
      <c r="AX43" s="68">
        <v>0.50503686171899531</v>
      </c>
      <c r="AY43" s="68">
        <v>0.54275107155512903</v>
      </c>
      <c r="AZ43" s="68">
        <v>0.57950937565930227</v>
      </c>
      <c r="BA43" s="68">
        <v>0.58238387232845934</v>
      </c>
      <c r="BB43" s="68">
        <v>0.52004661555275422</v>
      </c>
      <c r="BC43" s="68">
        <v>0.49444054498811679</v>
      </c>
      <c r="BD43" s="68">
        <v>0.43619809007130533</v>
      </c>
      <c r="BE43" s="68">
        <v>0.48369507984515975</v>
      </c>
      <c r="BF43" s="68">
        <v>0.5335377673726186</v>
      </c>
      <c r="BG43" s="68">
        <v>0.53462248309682858</v>
      </c>
      <c r="BH43" s="68">
        <v>0.54178838634989246</v>
      </c>
      <c r="BI43" s="68">
        <v>0.53897490494022215</v>
      </c>
      <c r="BJ43" s="68">
        <v>0.53050734281810641</v>
      </c>
      <c r="BK43" s="68">
        <v>0.53258864111393456</v>
      </c>
      <c r="BL43" s="68">
        <v>0.53290727635792134</v>
      </c>
      <c r="BM43" s="68">
        <v>0.51174932509682824</v>
      </c>
      <c r="BN43" s="68">
        <v>0.52982293742552378</v>
      </c>
      <c r="BO43" s="68">
        <v>0.56147044553127079</v>
      </c>
      <c r="BP43" s="68">
        <v>0.59313290286144171</v>
      </c>
      <c r="BQ43" s="68">
        <v>0.58541162844641192</v>
      </c>
      <c r="BR43" s="68">
        <v>0.60408320975206997</v>
      </c>
      <c r="BS43" s="68">
        <v>0.62977345192482692</v>
      </c>
      <c r="BT43" s="75">
        <v>0.63924378559747241</v>
      </c>
      <c r="BU43" s="68">
        <v>0.65609903613560649</v>
      </c>
      <c r="BV43" s="68">
        <v>0.66905253909905937</v>
      </c>
      <c r="BW43" s="68">
        <v>0.67607867457837045</v>
      </c>
      <c r="BX43" s="68">
        <v>0.68217795814338889</v>
      </c>
      <c r="BY43" s="68">
        <v>0.70507269534884587</v>
      </c>
      <c r="BZ43" s="68">
        <v>0.74009872817443156</v>
      </c>
      <c r="CA43" s="68">
        <v>0.7542107960307497</v>
      </c>
      <c r="CB43" s="68">
        <v>0.74531132839118552</v>
      </c>
      <c r="CC43" s="68">
        <v>0.72391358409571838</v>
      </c>
      <c r="CD43" s="68">
        <v>0.65485392270793819</v>
      </c>
      <c r="CE43" s="68">
        <v>0.48467473989472953</v>
      </c>
      <c r="CF43" s="68">
        <v>0.50211453500629366</v>
      </c>
      <c r="CG43" s="68">
        <v>0.50748879613596964</v>
      </c>
      <c r="CH43" s="68">
        <v>0.55424997013444699</v>
      </c>
      <c r="CI43" s="68">
        <v>0.57704006276893516</v>
      </c>
      <c r="CJ43" s="68">
        <v>0.61691711892013046</v>
      </c>
      <c r="CK43" s="68">
        <v>0.63089464375663185</v>
      </c>
      <c r="CL43" s="68">
        <v>0.63306228129812137</v>
      </c>
      <c r="CM43" s="68">
        <v>0.64547761218230804</v>
      </c>
      <c r="CN43" s="68">
        <v>0.64556730752885227</v>
      </c>
      <c r="CO43" s="68">
        <v>0.66150318076490622</v>
      </c>
      <c r="CP43" s="68">
        <v>0.66043886722554068</v>
      </c>
      <c r="CQ43" s="68">
        <v>0.66038030507220757</v>
      </c>
    </row>
    <row r="44" spans="1:95" s="56" customFormat="1" ht="15" x14ac:dyDescent="0.3">
      <c r="A44" s="107"/>
      <c r="B44" s="104"/>
      <c r="C44" s="67" t="s">
        <v>6</v>
      </c>
      <c r="D44" s="68">
        <v>0</v>
      </c>
      <c r="E44" s="68">
        <v>1.8217734823169462E-2</v>
      </c>
      <c r="F44" s="68">
        <v>2.7189581426294088E-2</v>
      </c>
      <c r="G44" s="68">
        <v>2.8277418883735236E-2</v>
      </c>
      <c r="H44" s="68">
        <v>2.666798022507115E-2</v>
      </c>
      <c r="I44" s="68">
        <v>2.3011390470190504E-2</v>
      </c>
      <c r="J44" s="68">
        <v>2.1514776802816493E-2</v>
      </c>
      <c r="K44" s="68">
        <v>2.5846320246095372E-2</v>
      </c>
      <c r="L44" s="68">
        <v>2.9697151452659554E-2</v>
      </c>
      <c r="M44" s="68">
        <v>3.0903468355632957E-2</v>
      </c>
      <c r="N44" s="68">
        <v>3.3556870381249798E-2</v>
      </c>
      <c r="O44" s="68">
        <v>3.5379251197339673E-2</v>
      </c>
      <c r="P44" s="68">
        <v>4.0466725247156249E-2</v>
      </c>
      <c r="Q44" s="68">
        <v>4.6368104742735727E-2</v>
      </c>
      <c r="R44" s="68">
        <v>4.4533026226475439E-2</v>
      </c>
      <c r="S44" s="68">
        <v>3.8034647817198425E-2</v>
      </c>
      <c r="T44" s="68">
        <v>3.3692261760205011E-2</v>
      </c>
      <c r="U44" s="68">
        <v>3.7274395189321713E-2</v>
      </c>
      <c r="V44" s="68">
        <v>4.394986002625878E-2</v>
      </c>
      <c r="W44" s="68">
        <v>5.2032938016101815E-2</v>
      </c>
      <c r="X44" s="68">
        <v>5.76472230693022E-2</v>
      </c>
      <c r="Y44" s="68">
        <v>6.1881134819575856E-2</v>
      </c>
      <c r="Z44" s="68">
        <v>6.6359318393330868E-2</v>
      </c>
      <c r="AA44" s="68">
        <v>6.9411748479459023E-2</v>
      </c>
      <c r="AB44" s="68">
        <v>7.309972181896246E-2</v>
      </c>
      <c r="AC44" s="68">
        <v>7.6102232497382516E-2</v>
      </c>
      <c r="AD44" s="68">
        <v>8.2115678879957854E-2</v>
      </c>
      <c r="AE44" s="68">
        <v>8.8339002140480793E-2</v>
      </c>
      <c r="AF44" s="68">
        <v>9.0199661440541312E-2</v>
      </c>
      <c r="AG44" s="68">
        <v>9.2541124914104322E-2</v>
      </c>
      <c r="AH44" s="68">
        <v>9.6358299074209841E-2</v>
      </c>
      <c r="AI44" s="68">
        <v>9.6308955066242485E-2</v>
      </c>
      <c r="AJ44" s="68">
        <v>9.7260528715635508E-2</v>
      </c>
      <c r="AK44" s="68">
        <v>9.8917741393644898E-2</v>
      </c>
      <c r="AL44" s="68">
        <v>0.10129715107102005</v>
      </c>
      <c r="AM44" s="68">
        <v>0.10545344904617626</v>
      </c>
      <c r="AN44" s="68">
        <v>0.10864593266877764</v>
      </c>
      <c r="AO44" s="68">
        <v>0.11196059554197663</v>
      </c>
      <c r="AP44" s="68">
        <v>0.11203623043679833</v>
      </c>
      <c r="AQ44" s="68">
        <v>0.1145721907610231</v>
      </c>
      <c r="AR44" s="68">
        <v>0.11672339315279345</v>
      </c>
      <c r="AS44" s="68">
        <v>0.11582460050889465</v>
      </c>
      <c r="AT44" s="68">
        <v>0.11939005500050226</v>
      </c>
      <c r="AU44" s="68">
        <v>0.12267864459696076</v>
      </c>
      <c r="AV44" s="68">
        <v>0.12736231880314786</v>
      </c>
      <c r="AW44" s="68">
        <v>0.12827593765544826</v>
      </c>
      <c r="AX44" s="68">
        <v>0.12014255032377041</v>
      </c>
      <c r="AY44" s="68">
        <v>0.11667874206404505</v>
      </c>
      <c r="AZ44" s="68">
        <v>0.11701530746616928</v>
      </c>
      <c r="BA44" s="68">
        <v>0.12153035673559753</v>
      </c>
      <c r="BB44" s="68">
        <v>0.12674203884779589</v>
      </c>
      <c r="BC44" s="68">
        <v>0.12422119284385963</v>
      </c>
      <c r="BD44" s="68">
        <v>0.1192509782112337</v>
      </c>
      <c r="BE44" s="68">
        <v>0.10976438176103204</v>
      </c>
      <c r="BF44" s="68">
        <v>0.10731776862598275</v>
      </c>
      <c r="BG44" s="68">
        <v>0.11126426567299574</v>
      </c>
      <c r="BH44" s="68">
        <v>0.11499402365624167</v>
      </c>
      <c r="BI44" s="68">
        <v>0.11933407151422781</v>
      </c>
      <c r="BJ44" s="68">
        <v>0.12101394558514167</v>
      </c>
      <c r="BK44" s="68">
        <v>0.12045477107107105</v>
      </c>
      <c r="BL44" s="68">
        <v>0.12018246630426199</v>
      </c>
      <c r="BM44" s="68">
        <v>0.11987239024288388</v>
      </c>
      <c r="BN44" s="68">
        <v>0.11789018311407173</v>
      </c>
      <c r="BO44" s="68">
        <v>0.11822204924144819</v>
      </c>
      <c r="BP44" s="68">
        <v>0.1211699400596854</v>
      </c>
      <c r="BQ44" s="68">
        <v>0.12615325505533426</v>
      </c>
      <c r="BR44" s="68">
        <v>0.12942965567543463</v>
      </c>
      <c r="BS44" s="68">
        <v>0.13293969692729402</v>
      </c>
      <c r="BT44" s="75">
        <v>0.13691614203529356</v>
      </c>
      <c r="BU44" s="68">
        <v>0.13999238014062276</v>
      </c>
      <c r="BV44" s="68">
        <v>0.14377600411223168</v>
      </c>
      <c r="BW44" s="68">
        <v>0.1471385233449608</v>
      </c>
      <c r="BX44" s="68">
        <v>0.14961065071785429</v>
      </c>
      <c r="BY44" s="68">
        <v>0.15166234556111147</v>
      </c>
      <c r="BZ44" s="68">
        <v>0.1547452072729435</v>
      </c>
      <c r="CA44" s="68">
        <v>0.15973285437085916</v>
      </c>
      <c r="CB44" s="68">
        <v>0.16439070519379251</v>
      </c>
      <c r="CC44" s="68">
        <v>0.16675611809220503</v>
      </c>
      <c r="CD44" s="68">
        <v>0.16597158218477004</v>
      </c>
      <c r="CE44" s="68">
        <v>0.15857101084633629</v>
      </c>
      <c r="CF44" s="68">
        <v>0.13808352664182533</v>
      </c>
      <c r="CG44" s="68">
        <v>0.12516222950968092</v>
      </c>
      <c r="CH44" s="68">
        <v>0.1169512598385638</v>
      </c>
      <c r="CI44" s="68">
        <v>0.11731421008578524</v>
      </c>
      <c r="CJ44" s="68">
        <v>0.12298983238602768</v>
      </c>
      <c r="CK44" s="68">
        <v>0.13021228550141717</v>
      </c>
      <c r="CL44" s="68">
        <v>0.13632207220160864</v>
      </c>
      <c r="CM44" s="68">
        <v>0.13986890752848335</v>
      </c>
      <c r="CN44" s="68">
        <v>0.1428758696691641</v>
      </c>
      <c r="CO44" s="68">
        <v>0.14416214806543692</v>
      </c>
      <c r="CP44" s="68">
        <v>0.14619607284822023</v>
      </c>
      <c r="CQ44" s="68">
        <v>0.14759759784200122</v>
      </c>
    </row>
    <row r="45" spans="1:95" s="56" customFormat="1" ht="15" x14ac:dyDescent="0.3">
      <c r="A45" s="107"/>
      <c r="B45" s="104"/>
      <c r="C45" s="67" t="s">
        <v>7</v>
      </c>
      <c r="D45" s="68">
        <v>0.20777927027008883</v>
      </c>
      <c r="E45" s="68">
        <v>0.17969925705192688</v>
      </c>
      <c r="F45" s="68">
        <v>0.12560032580991845</v>
      </c>
      <c r="G45" s="68">
        <v>0.10978806505595334</v>
      </c>
      <c r="H45" s="68">
        <v>0.12663344394879833</v>
      </c>
      <c r="I45" s="68">
        <v>0.12213969762617</v>
      </c>
      <c r="J45" s="68">
        <v>0.16652225371625354</v>
      </c>
      <c r="K45" s="68">
        <v>0.17636805777593981</v>
      </c>
      <c r="L45" s="68">
        <v>0.16632675411591288</v>
      </c>
      <c r="M45" s="68">
        <v>0.18986805693962039</v>
      </c>
      <c r="N45" s="68">
        <v>0.2027871362249164</v>
      </c>
      <c r="O45" s="68">
        <v>0.24815403652170864</v>
      </c>
      <c r="P45" s="68">
        <v>0.2767427378118662</v>
      </c>
      <c r="Q45" s="68">
        <v>0.21879181643325898</v>
      </c>
      <c r="R45" s="68">
        <v>0.16201016093279738</v>
      </c>
      <c r="S45" s="68">
        <v>0.17098324315361638</v>
      </c>
      <c r="T45" s="68">
        <v>0.2459982767796963</v>
      </c>
      <c r="U45" s="68">
        <v>0.27881391007994971</v>
      </c>
      <c r="V45" s="68">
        <v>0.31024378816608494</v>
      </c>
      <c r="W45" s="68">
        <v>0.32345688685696367</v>
      </c>
      <c r="X45" s="68">
        <v>0.35120130113400294</v>
      </c>
      <c r="Y45" s="68">
        <v>0.37991353413383555</v>
      </c>
      <c r="Z45" s="68">
        <v>0.38845330066766315</v>
      </c>
      <c r="AA45" s="68">
        <v>0.41064208411651881</v>
      </c>
      <c r="AB45" s="68">
        <v>0.42476830016696826</v>
      </c>
      <c r="AC45" s="68">
        <v>0.47756025971186528</v>
      </c>
      <c r="AD45" s="68">
        <v>0.50723312798897535</v>
      </c>
      <c r="AE45" s="68">
        <v>0.48832206027624298</v>
      </c>
      <c r="AF45" s="68">
        <v>0.50624037775743169</v>
      </c>
      <c r="AG45" s="68">
        <v>0.54603866186277539</v>
      </c>
      <c r="AH45" s="68">
        <v>0.52231458107328621</v>
      </c>
      <c r="AI45" s="68">
        <v>0.52799938651742384</v>
      </c>
      <c r="AJ45" s="68">
        <v>0.54591119233907237</v>
      </c>
      <c r="AK45" s="68">
        <v>0.56856982299706793</v>
      </c>
      <c r="AL45" s="68">
        <v>0.5925957105972407</v>
      </c>
      <c r="AM45" s="68">
        <v>0.60116416758834501</v>
      </c>
      <c r="AN45" s="68">
        <v>0.62083245101508266</v>
      </c>
      <c r="AO45" s="68">
        <v>0.60384812284206835</v>
      </c>
      <c r="AP45" s="68">
        <v>0.63731389612051237</v>
      </c>
      <c r="AQ45" s="68">
        <v>0.64572933560727808</v>
      </c>
      <c r="AR45" s="68">
        <v>0.62260090955805181</v>
      </c>
      <c r="AS45" s="68">
        <v>0.66647375843092915</v>
      </c>
      <c r="AT45" s="68">
        <v>0.68681162980813715</v>
      </c>
      <c r="AU45" s="68">
        <v>0.71637745782358797</v>
      </c>
      <c r="AV45" s="68">
        <v>0.68929929973024473</v>
      </c>
      <c r="AW45" s="68">
        <v>0.60095437342659797</v>
      </c>
      <c r="AX45" s="68">
        <v>0.62517941204276573</v>
      </c>
      <c r="AY45" s="68">
        <v>0.65942981361917408</v>
      </c>
      <c r="AZ45" s="68">
        <v>0.69652468312547156</v>
      </c>
      <c r="BA45" s="68">
        <v>0.70391422906405687</v>
      </c>
      <c r="BB45" s="68">
        <v>0.64678865440055011</v>
      </c>
      <c r="BC45" s="68">
        <v>0.61866173783197642</v>
      </c>
      <c r="BD45" s="68">
        <v>0.55544906828253904</v>
      </c>
      <c r="BE45" s="68">
        <v>0.59345946160619178</v>
      </c>
      <c r="BF45" s="68">
        <v>0.64085553599860134</v>
      </c>
      <c r="BG45" s="68">
        <v>0.64588674876982433</v>
      </c>
      <c r="BH45" s="68">
        <v>0.65678241000613413</v>
      </c>
      <c r="BI45" s="68">
        <v>0.65830897645444997</v>
      </c>
      <c r="BJ45" s="68">
        <v>0.65152128840324808</v>
      </c>
      <c r="BK45" s="68">
        <v>0.65304341218500561</v>
      </c>
      <c r="BL45" s="68">
        <v>0.65308974266218334</v>
      </c>
      <c r="BM45" s="68">
        <v>0.63162171533971212</v>
      </c>
      <c r="BN45" s="68">
        <v>0.64771312053959551</v>
      </c>
      <c r="BO45" s="68">
        <v>0.67969249477271898</v>
      </c>
      <c r="BP45" s="68">
        <v>0.71430284292112711</v>
      </c>
      <c r="BQ45" s="68">
        <v>0.71156488350174618</v>
      </c>
      <c r="BR45" s="68">
        <v>0.7335128654275046</v>
      </c>
      <c r="BS45" s="68">
        <v>0.76271314885212094</v>
      </c>
      <c r="BT45" s="75">
        <v>0.77615992763276598</v>
      </c>
      <c r="BU45" s="68">
        <v>0.79609141627622926</v>
      </c>
      <c r="BV45" s="68">
        <v>0.81282854321129105</v>
      </c>
      <c r="BW45" s="68">
        <v>0.82321719792333126</v>
      </c>
      <c r="BX45" s="68">
        <v>0.83178860886124317</v>
      </c>
      <c r="BY45" s="68">
        <v>0.85673504090995733</v>
      </c>
      <c r="BZ45" s="68">
        <v>0.89484393544737506</v>
      </c>
      <c r="CA45" s="68">
        <v>0.91394365040160885</v>
      </c>
      <c r="CB45" s="68">
        <v>0.90970203358497803</v>
      </c>
      <c r="CC45" s="68">
        <v>0.89066970218792341</v>
      </c>
      <c r="CD45" s="68">
        <v>0.82082550489270822</v>
      </c>
      <c r="CE45" s="68">
        <v>0.64324575074106582</v>
      </c>
      <c r="CF45" s="68">
        <v>0.64019806164811899</v>
      </c>
      <c r="CG45" s="68">
        <v>0.63265102564565057</v>
      </c>
      <c r="CH45" s="68">
        <v>0.67120122997301079</v>
      </c>
      <c r="CI45" s="68">
        <v>0.6943542728547204</v>
      </c>
      <c r="CJ45" s="68">
        <v>0.73990695130615813</v>
      </c>
      <c r="CK45" s="68">
        <v>0.76110692925804901</v>
      </c>
      <c r="CL45" s="68">
        <v>0.76938435349973</v>
      </c>
      <c r="CM45" s="68">
        <v>0.78534651971079139</v>
      </c>
      <c r="CN45" s="68">
        <v>0.78844317719801638</v>
      </c>
      <c r="CO45" s="68">
        <v>0.80566532883034314</v>
      </c>
      <c r="CP45" s="68">
        <v>0.80663494007376091</v>
      </c>
      <c r="CQ45" s="68">
        <v>0.80797790291420879</v>
      </c>
    </row>
    <row r="46" spans="1:95" s="56" customFormat="1" ht="15" x14ac:dyDescent="0.3">
      <c r="A46" s="107"/>
      <c r="B46" s="104" t="s">
        <v>11</v>
      </c>
      <c r="C46" s="67" t="s">
        <v>5</v>
      </c>
      <c r="D46" s="68">
        <v>0.45851101582000747</v>
      </c>
      <c r="E46" s="68">
        <v>0.35634477249354063</v>
      </c>
      <c r="F46" s="68">
        <v>0.21716512102619678</v>
      </c>
      <c r="G46" s="68">
        <v>0.179871308278192</v>
      </c>
      <c r="H46" s="68">
        <v>0.22059595386634945</v>
      </c>
      <c r="I46" s="68">
        <v>0.21874858233703645</v>
      </c>
      <c r="J46" s="68">
        <v>0.31999113989884681</v>
      </c>
      <c r="K46" s="68">
        <v>0.33215957822976722</v>
      </c>
      <c r="L46" s="68">
        <v>0.30150350334169307</v>
      </c>
      <c r="M46" s="68">
        <v>0.35079060050749539</v>
      </c>
      <c r="N46" s="68">
        <v>0.37344409285202712</v>
      </c>
      <c r="O46" s="68">
        <v>0.46953472708391142</v>
      </c>
      <c r="P46" s="68">
        <v>0.52139539422832193</v>
      </c>
      <c r="Q46" s="68">
        <v>0.38049113896642095</v>
      </c>
      <c r="R46" s="68">
        <v>0.25923933749407191</v>
      </c>
      <c r="S46" s="68">
        <v>0.29338054474974967</v>
      </c>
      <c r="T46" s="68">
        <v>0.46850028149943945</v>
      </c>
      <c r="U46" s="68">
        <v>0.53301047880865837</v>
      </c>
      <c r="V46" s="68">
        <v>0.58763657866050689</v>
      </c>
      <c r="W46" s="68">
        <v>0.59895710644824995</v>
      </c>
      <c r="X46" s="68">
        <v>0.64779214190419598</v>
      </c>
      <c r="Y46" s="68">
        <v>0.70180898356079802</v>
      </c>
      <c r="Z46" s="68">
        <v>0.71077176664517117</v>
      </c>
      <c r="AA46" s="68">
        <v>0.75300037206875048</v>
      </c>
      <c r="AB46" s="68">
        <v>0.77603466833204182</v>
      </c>
      <c r="AC46" s="68">
        <v>0.88590612349314413</v>
      </c>
      <c r="AD46" s="68">
        <v>0.93811588220716768</v>
      </c>
      <c r="AE46" s="68">
        <v>0.88265127728202708</v>
      </c>
      <c r="AF46" s="68">
        <v>0.91808605936952326</v>
      </c>
      <c r="AG46" s="68">
        <v>1.0007428367031854</v>
      </c>
      <c r="AH46" s="68">
        <v>0.93996695291323062</v>
      </c>
      <c r="AI46" s="68">
        <v>0.95262062470027065</v>
      </c>
      <c r="AJ46" s="68">
        <v>0.99004713636207242</v>
      </c>
      <c r="AK46" s="68">
        <v>1.036391420270409</v>
      </c>
      <c r="AL46" s="68">
        <v>1.0841591719253538</v>
      </c>
      <c r="AM46" s="68">
        <v>1.0938955787850568</v>
      </c>
      <c r="AN46" s="68">
        <v>1.1302530830482198</v>
      </c>
      <c r="AO46" s="68">
        <v>1.0854588598679087</v>
      </c>
      <c r="AP46" s="68">
        <v>1.159141601407738</v>
      </c>
      <c r="AQ46" s="68">
        <v>1.1721159754143697</v>
      </c>
      <c r="AR46" s="68">
        <v>1.1163308718235896</v>
      </c>
      <c r="AS46" s="68">
        <v>1.2151294228296734</v>
      </c>
      <c r="AT46" s="68">
        <v>1.2521414784306808</v>
      </c>
      <c r="AU46" s="68">
        <v>1.3101280295662927</v>
      </c>
      <c r="AV46" s="68">
        <v>1.2400385063283301</v>
      </c>
      <c r="AW46" s="68">
        <v>1.0430697415575698</v>
      </c>
      <c r="AX46" s="68">
        <v>1.114475780920386</v>
      </c>
      <c r="AY46" s="68">
        <v>1.1977005445858684</v>
      </c>
      <c r="AZ46" s="68">
        <v>1.2788158903694824</v>
      </c>
      <c r="BA46" s="68">
        <v>1.2851591044255972</v>
      </c>
      <c r="BB46" s="68">
        <v>1.1475981297888704</v>
      </c>
      <c r="BC46" s="68">
        <v>1.0910926592937187</v>
      </c>
      <c r="BD46" s="68">
        <v>0.96256777260485338</v>
      </c>
      <c r="BE46" s="68">
        <v>1.0673804086358387</v>
      </c>
      <c r="BF46" s="68">
        <v>1.1773693467031809</v>
      </c>
      <c r="BG46" s="68">
        <v>1.1797630123847336</v>
      </c>
      <c r="BH46" s="68">
        <v>1.1955761662934907</v>
      </c>
      <c r="BI46" s="68">
        <v>1.189367595931963</v>
      </c>
      <c r="BJ46" s="68">
        <v>1.1706820432053437</v>
      </c>
      <c r="BK46" s="68">
        <v>1.1752748892318223</v>
      </c>
      <c r="BL46" s="68">
        <v>1.1759780285257788</v>
      </c>
      <c r="BM46" s="68">
        <v>1.1292883192358019</v>
      </c>
      <c r="BN46" s="68">
        <v>1.1691717510025754</v>
      </c>
      <c r="BO46" s="68">
        <v>1.2390089925660661</v>
      </c>
      <c r="BP46" s="68">
        <v>1.3088792229068653</v>
      </c>
      <c r="BQ46" s="68">
        <v>1.2918405194266851</v>
      </c>
      <c r="BR46" s="68">
        <v>1.3330435022858251</v>
      </c>
      <c r="BS46" s="68">
        <v>1.3897347160916158</v>
      </c>
      <c r="BT46" s="75">
        <v>1.4106331065169684</v>
      </c>
      <c r="BU46" s="68">
        <v>1.4478279529330453</v>
      </c>
      <c r="BV46" s="68">
        <v>1.4764127284714323</v>
      </c>
      <c r="BW46" s="68">
        <v>1.4919174538067372</v>
      </c>
      <c r="BX46" s="68">
        <v>1.5053768749488743</v>
      </c>
      <c r="BY46" s="68">
        <v>1.555899187397852</v>
      </c>
      <c r="BZ46" s="68">
        <v>1.6331918926332125</v>
      </c>
      <c r="CA46" s="68">
        <v>1.6643332984130588</v>
      </c>
      <c r="CB46" s="68">
        <v>1.6446946504268112</v>
      </c>
      <c r="CC46" s="68">
        <v>1.5974757846544072</v>
      </c>
      <c r="CD46" s="68">
        <v>1.445080334165354</v>
      </c>
      <c r="CE46" s="68">
        <v>1.0695422456848507</v>
      </c>
      <c r="CF46" s="68">
        <v>1.1080270192712709</v>
      </c>
      <c r="CG46" s="68">
        <v>1.1198865177026913</v>
      </c>
      <c r="CH46" s="68">
        <v>1.2230754131257424</v>
      </c>
      <c r="CI46" s="68">
        <v>1.2733668041335555</v>
      </c>
      <c r="CJ46" s="68">
        <v>1.3613643676057385</v>
      </c>
      <c r="CK46" s="68">
        <v>1.3922088743898027</v>
      </c>
      <c r="CL46" s="68">
        <v>1.3969922470996303</v>
      </c>
      <c r="CM46" s="68">
        <v>1.4243894266548871</v>
      </c>
      <c r="CN46" s="68">
        <v>1.4245873593187428</v>
      </c>
      <c r="CO46" s="68">
        <v>1.4597533959303064</v>
      </c>
      <c r="CP46" s="68">
        <v>1.4600708001316152</v>
      </c>
      <c r="CQ46" s="68">
        <v>1.4599413333568423</v>
      </c>
    </row>
    <row r="47" spans="1:95" s="56" customFormat="1" ht="15" x14ac:dyDescent="0.3">
      <c r="A47" s="107"/>
      <c r="B47" s="104"/>
      <c r="C47" s="67" t="s">
        <v>6</v>
      </c>
      <c r="D47" s="68">
        <v>0</v>
      </c>
      <c r="E47" s="68">
        <v>0</v>
      </c>
      <c r="F47" s="68">
        <v>0</v>
      </c>
      <c r="G47" s="68">
        <v>0</v>
      </c>
      <c r="H47" s="68">
        <v>0</v>
      </c>
      <c r="I47" s="68">
        <v>0</v>
      </c>
      <c r="J47" s="68">
        <v>0</v>
      </c>
      <c r="K47" s="68">
        <v>0</v>
      </c>
      <c r="L47" s="68">
        <v>0</v>
      </c>
      <c r="M47" s="68">
        <v>0</v>
      </c>
      <c r="N47" s="68">
        <v>0</v>
      </c>
      <c r="O47" s="68">
        <v>0</v>
      </c>
      <c r="P47" s="68">
        <v>0</v>
      </c>
      <c r="Q47" s="68">
        <v>0</v>
      </c>
      <c r="R47" s="68">
        <v>0</v>
      </c>
      <c r="S47" s="68">
        <v>0</v>
      </c>
      <c r="T47" s="68">
        <v>0</v>
      </c>
      <c r="U47" s="68">
        <v>0</v>
      </c>
      <c r="V47" s="68">
        <v>0</v>
      </c>
      <c r="W47" s="68">
        <v>0</v>
      </c>
      <c r="X47" s="68">
        <v>0</v>
      </c>
      <c r="Y47" s="68">
        <v>0</v>
      </c>
      <c r="Z47" s="68">
        <v>0</v>
      </c>
      <c r="AA47" s="68">
        <v>0</v>
      </c>
      <c r="AB47" s="68">
        <v>0</v>
      </c>
      <c r="AC47" s="68">
        <v>0</v>
      </c>
      <c r="AD47" s="68">
        <v>0</v>
      </c>
      <c r="AE47" s="68">
        <v>0</v>
      </c>
      <c r="AF47" s="68">
        <v>0</v>
      </c>
      <c r="AG47" s="68">
        <v>0</v>
      </c>
      <c r="AH47" s="68">
        <v>0</v>
      </c>
      <c r="AI47" s="68">
        <v>0</v>
      </c>
      <c r="AJ47" s="68">
        <v>0</v>
      </c>
      <c r="AK47" s="68">
        <v>0</v>
      </c>
      <c r="AL47" s="68">
        <v>0</v>
      </c>
      <c r="AM47" s="68">
        <v>0</v>
      </c>
      <c r="AN47" s="68">
        <v>0</v>
      </c>
      <c r="AO47" s="68">
        <v>0</v>
      </c>
      <c r="AP47" s="68">
        <v>0</v>
      </c>
      <c r="AQ47" s="68">
        <v>0</v>
      </c>
      <c r="AR47" s="68">
        <v>0</v>
      </c>
      <c r="AS47" s="68">
        <v>0</v>
      </c>
      <c r="AT47" s="68">
        <v>0</v>
      </c>
      <c r="AU47" s="68">
        <v>0</v>
      </c>
      <c r="AV47" s="68">
        <v>0</v>
      </c>
      <c r="AW47" s="68">
        <v>0</v>
      </c>
      <c r="AX47" s="68">
        <v>0</v>
      </c>
      <c r="AY47" s="68">
        <v>0</v>
      </c>
      <c r="AZ47" s="68">
        <v>0</v>
      </c>
      <c r="BA47" s="68">
        <v>0</v>
      </c>
      <c r="BB47" s="68">
        <v>0</v>
      </c>
      <c r="BC47" s="68">
        <v>0</v>
      </c>
      <c r="BD47" s="68">
        <v>0</v>
      </c>
      <c r="BE47" s="68">
        <v>0</v>
      </c>
      <c r="BF47" s="68">
        <v>0</v>
      </c>
      <c r="BG47" s="68">
        <v>0</v>
      </c>
      <c r="BH47" s="68">
        <v>0</v>
      </c>
      <c r="BI47" s="68">
        <v>0</v>
      </c>
      <c r="BJ47" s="68">
        <v>0</v>
      </c>
      <c r="BK47" s="68">
        <v>0</v>
      </c>
      <c r="BL47" s="68">
        <v>0</v>
      </c>
      <c r="BM47" s="68">
        <v>0</v>
      </c>
      <c r="BN47" s="68">
        <v>0</v>
      </c>
      <c r="BO47" s="68">
        <v>0</v>
      </c>
      <c r="BP47" s="68">
        <v>0</v>
      </c>
      <c r="BQ47" s="68">
        <v>0</v>
      </c>
      <c r="BR47" s="68">
        <v>0</v>
      </c>
      <c r="BS47" s="68">
        <v>0</v>
      </c>
      <c r="BT47" s="75">
        <v>0</v>
      </c>
      <c r="BU47" s="68">
        <v>0</v>
      </c>
      <c r="BV47" s="68">
        <v>0</v>
      </c>
      <c r="BW47" s="68">
        <v>0</v>
      </c>
      <c r="BX47" s="68">
        <v>0</v>
      </c>
      <c r="BY47" s="68">
        <v>0</v>
      </c>
      <c r="BZ47" s="68">
        <v>0</v>
      </c>
      <c r="CA47" s="68">
        <v>0</v>
      </c>
      <c r="CB47" s="68">
        <v>0</v>
      </c>
      <c r="CC47" s="68">
        <v>0</v>
      </c>
      <c r="CD47" s="68">
        <v>0</v>
      </c>
      <c r="CE47" s="68">
        <v>0</v>
      </c>
      <c r="CF47" s="68">
        <v>0</v>
      </c>
      <c r="CG47" s="68">
        <v>0</v>
      </c>
      <c r="CH47" s="68">
        <v>0</v>
      </c>
      <c r="CI47" s="68">
        <v>0</v>
      </c>
      <c r="CJ47" s="68">
        <v>0</v>
      </c>
      <c r="CK47" s="68">
        <v>0</v>
      </c>
      <c r="CL47" s="68">
        <v>0</v>
      </c>
      <c r="CM47" s="68">
        <v>0</v>
      </c>
      <c r="CN47" s="68">
        <v>0</v>
      </c>
      <c r="CO47" s="68">
        <v>0</v>
      </c>
      <c r="CP47" s="68">
        <v>0</v>
      </c>
      <c r="CQ47" s="68">
        <v>0</v>
      </c>
    </row>
    <row r="48" spans="1:95" s="56" customFormat="1" ht="15" x14ac:dyDescent="0.3">
      <c r="A48" s="107"/>
      <c r="B48" s="104"/>
      <c r="C48" s="67" t="s">
        <v>7</v>
      </c>
      <c r="D48" s="68">
        <v>0.45851101582000747</v>
      </c>
      <c r="E48" s="68">
        <v>0.35634477249354063</v>
      </c>
      <c r="F48" s="68">
        <v>0.21716512102619678</v>
      </c>
      <c r="G48" s="68">
        <v>0.179871308278192</v>
      </c>
      <c r="H48" s="68">
        <v>0.22059595386634945</v>
      </c>
      <c r="I48" s="68">
        <v>0.21874858233703645</v>
      </c>
      <c r="J48" s="68">
        <v>0.31999113989884681</v>
      </c>
      <c r="K48" s="68">
        <v>0.33215957822976722</v>
      </c>
      <c r="L48" s="68">
        <v>0.30150350334169307</v>
      </c>
      <c r="M48" s="68">
        <v>0.35079060050749539</v>
      </c>
      <c r="N48" s="68">
        <v>0.37344409285202712</v>
      </c>
      <c r="O48" s="68">
        <v>0.46953472708391142</v>
      </c>
      <c r="P48" s="68">
        <v>0.52139539422832193</v>
      </c>
      <c r="Q48" s="68">
        <v>0.38049113896642095</v>
      </c>
      <c r="R48" s="68">
        <v>0.25923933749407191</v>
      </c>
      <c r="S48" s="68">
        <v>0.29338054474974967</v>
      </c>
      <c r="T48" s="68">
        <v>0.46850028149943945</v>
      </c>
      <c r="U48" s="68">
        <v>0.53301047880865837</v>
      </c>
      <c r="V48" s="68">
        <v>0.58763657866050689</v>
      </c>
      <c r="W48" s="68">
        <v>0.59895710644824995</v>
      </c>
      <c r="X48" s="68">
        <v>0.64779214190419598</v>
      </c>
      <c r="Y48" s="68">
        <v>0.70180898356079802</v>
      </c>
      <c r="Z48" s="68">
        <v>0.71077176664517117</v>
      </c>
      <c r="AA48" s="68">
        <v>0.75300037206875048</v>
      </c>
      <c r="AB48" s="68">
        <v>0.77603466833204182</v>
      </c>
      <c r="AC48" s="68">
        <v>0.88590612349314413</v>
      </c>
      <c r="AD48" s="68">
        <v>0.93811588220716768</v>
      </c>
      <c r="AE48" s="68">
        <v>0.88265127728202708</v>
      </c>
      <c r="AF48" s="68">
        <v>0.91808605936952326</v>
      </c>
      <c r="AG48" s="68">
        <v>1.0007428367031854</v>
      </c>
      <c r="AH48" s="68">
        <v>0.93996695291323062</v>
      </c>
      <c r="AI48" s="68">
        <v>0.95262062470027065</v>
      </c>
      <c r="AJ48" s="68">
        <v>0.99004713636207242</v>
      </c>
      <c r="AK48" s="68">
        <v>1.036391420270409</v>
      </c>
      <c r="AL48" s="68">
        <v>1.0841591719253538</v>
      </c>
      <c r="AM48" s="68">
        <v>1.0938955787850568</v>
      </c>
      <c r="AN48" s="68">
        <v>1.1302530830482198</v>
      </c>
      <c r="AO48" s="68">
        <v>1.0854588598679087</v>
      </c>
      <c r="AP48" s="68">
        <v>1.159141601407738</v>
      </c>
      <c r="AQ48" s="68">
        <v>1.1721159754143697</v>
      </c>
      <c r="AR48" s="68">
        <v>1.1163308718235896</v>
      </c>
      <c r="AS48" s="68">
        <v>1.2151294228296734</v>
      </c>
      <c r="AT48" s="68">
        <v>1.2521414784306808</v>
      </c>
      <c r="AU48" s="68">
        <v>1.3101280295662927</v>
      </c>
      <c r="AV48" s="68">
        <v>1.2400385063283301</v>
      </c>
      <c r="AW48" s="68">
        <v>1.0430697415575698</v>
      </c>
      <c r="AX48" s="68">
        <v>1.114475780920386</v>
      </c>
      <c r="AY48" s="68">
        <v>1.1977005445858684</v>
      </c>
      <c r="AZ48" s="68">
        <v>1.2788158903694824</v>
      </c>
      <c r="BA48" s="68">
        <v>1.2851591044255972</v>
      </c>
      <c r="BB48" s="68">
        <v>1.1475981297888704</v>
      </c>
      <c r="BC48" s="68">
        <v>1.0910926592937187</v>
      </c>
      <c r="BD48" s="68">
        <v>0.96256777260485338</v>
      </c>
      <c r="BE48" s="68">
        <v>1.0673804086358387</v>
      </c>
      <c r="BF48" s="68">
        <v>1.1773693467031809</v>
      </c>
      <c r="BG48" s="68">
        <v>1.1797630123847336</v>
      </c>
      <c r="BH48" s="68">
        <v>1.1955761662934907</v>
      </c>
      <c r="BI48" s="68">
        <v>1.189367595931963</v>
      </c>
      <c r="BJ48" s="68">
        <v>1.1706820432053437</v>
      </c>
      <c r="BK48" s="68">
        <v>1.1752748892318223</v>
      </c>
      <c r="BL48" s="68">
        <v>1.1759780285257788</v>
      </c>
      <c r="BM48" s="68">
        <v>1.1292883192358019</v>
      </c>
      <c r="BN48" s="68">
        <v>1.1691717510025754</v>
      </c>
      <c r="BO48" s="68">
        <v>1.2390089925660661</v>
      </c>
      <c r="BP48" s="68">
        <v>1.3088792229068653</v>
      </c>
      <c r="BQ48" s="68">
        <v>1.2918405194266851</v>
      </c>
      <c r="BR48" s="68">
        <v>1.3330435022858251</v>
      </c>
      <c r="BS48" s="68">
        <v>1.3897347160916158</v>
      </c>
      <c r="BT48" s="75">
        <v>1.4106331065169684</v>
      </c>
      <c r="BU48" s="68">
        <v>1.4478279529330453</v>
      </c>
      <c r="BV48" s="68">
        <v>1.4764127284714323</v>
      </c>
      <c r="BW48" s="68">
        <v>1.4919174538067372</v>
      </c>
      <c r="BX48" s="68">
        <v>1.5053768749488743</v>
      </c>
      <c r="BY48" s="68">
        <v>1.555899187397852</v>
      </c>
      <c r="BZ48" s="68">
        <v>1.6331918926332125</v>
      </c>
      <c r="CA48" s="68">
        <v>1.6643332984130588</v>
      </c>
      <c r="CB48" s="68">
        <v>1.6446946504268112</v>
      </c>
      <c r="CC48" s="68">
        <v>1.5974757846544072</v>
      </c>
      <c r="CD48" s="68">
        <v>1.445080334165354</v>
      </c>
      <c r="CE48" s="68">
        <v>1.0695422456848507</v>
      </c>
      <c r="CF48" s="68">
        <v>1.1080270192712709</v>
      </c>
      <c r="CG48" s="68">
        <v>1.1198865177026913</v>
      </c>
      <c r="CH48" s="68">
        <v>1.2230754131257424</v>
      </c>
      <c r="CI48" s="68">
        <v>1.2733668041335555</v>
      </c>
      <c r="CJ48" s="68">
        <v>1.3613643676057385</v>
      </c>
      <c r="CK48" s="68">
        <v>1.3922088743898027</v>
      </c>
      <c r="CL48" s="68">
        <v>1.3969922470996303</v>
      </c>
      <c r="CM48" s="68">
        <v>1.4243894266548871</v>
      </c>
      <c r="CN48" s="68">
        <v>1.4245873593187428</v>
      </c>
      <c r="CO48" s="68">
        <v>1.4597533959303064</v>
      </c>
      <c r="CP48" s="68">
        <v>1.4600708001316152</v>
      </c>
      <c r="CQ48" s="68">
        <v>1.4599413333568423</v>
      </c>
    </row>
    <row r="49" spans="1:95" s="57" customFormat="1" ht="15" x14ac:dyDescent="0.3">
      <c r="A49" s="108" t="s">
        <v>14</v>
      </c>
      <c r="B49" s="100" t="s">
        <v>4</v>
      </c>
      <c r="C49" s="69" t="s">
        <v>5</v>
      </c>
      <c r="D49" s="70">
        <v>0.10877635939319452</v>
      </c>
      <c r="E49" s="70">
        <v>8.8233961002131919E-2</v>
      </c>
      <c r="F49" s="70">
        <v>8.8834192029357315E-2</v>
      </c>
      <c r="G49" s="70">
        <v>9.3485982490354058E-2</v>
      </c>
      <c r="H49" s="70">
        <v>0.11509429947046797</v>
      </c>
      <c r="I49" s="70">
        <v>0.13385151907126136</v>
      </c>
      <c r="J49" s="70">
        <v>0.14660642839980079</v>
      </c>
      <c r="K49" s="70">
        <v>0.17136595827284803</v>
      </c>
      <c r="L49" s="70">
        <v>0.20888039747443474</v>
      </c>
      <c r="M49" s="70">
        <v>0.24639483667602138</v>
      </c>
      <c r="N49" s="70">
        <v>0.28390927587760806</v>
      </c>
      <c r="O49" s="70">
        <v>0.32142371507919476</v>
      </c>
      <c r="P49" s="70">
        <v>0.33312822011009002</v>
      </c>
      <c r="Q49" s="70">
        <v>0.32202394610642016</v>
      </c>
      <c r="R49" s="70">
        <v>0.31166996088678228</v>
      </c>
      <c r="S49" s="70">
        <v>0.3271259098378359</v>
      </c>
      <c r="T49" s="70">
        <v>0.29546372315169683</v>
      </c>
      <c r="U49" s="70">
        <v>0.2207349602621361</v>
      </c>
      <c r="V49" s="70">
        <v>0.23679114024041517</v>
      </c>
      <c r="W49" s="70">
        <v>0.32052336853835667</v>
      </c>
      <c r="X49" s="70">
        <v>0.39795317105043165</v>
      </c>
      <c r="Y49" s="70">
        <v>0.48798782513423994</v>
      </c>
      <c r="Z49" s="70">
        <v>0.53930757796201034</v>
      </c>
      <c r="AA49" s="70">
        <v>0.57622178613637165</v>
      </c>
      <c r="AB49" s="70">
        <v>0.66596305419199886</v>
      </c>
      <c r="AC49" s="70">
        <v>0.68413429159549288</v>
      </c>
      <c r="AD49" s="70">
        <v>0.75136786998842087</v>
      </c>
      <c r="AE49" s="70">
        <v>0.85384341162728017</v>
      </c>
      <c r="AF49" s="70">
        <v>0.93008582884560254</v>
      </c>
      <c r="AG49" s="70">
        <v>1.0385757941320979</v>
      </c>
      <c r="AH49" s="70">
        <v>1.1772402508252398</v>
      </c>
      <c r="AI49" s="70">
        <v>1.2372565208410051</v>
      </c>
      <c r="AJ49" s="70">
        <v>1.288571071536788</v>
      </c>
      <c r="AK49" s="70">
        <v>1.403817665942328</v>
      </c>
      <c r="AL49" s="70">
        <v>1.4540828916612893</v>
      </c>
      <c r="AM49" s="70">
        <v>1.5873471637176186</v>
      </c>
      <c r="AN49" s="70">
        <v>1.6582917694675983</v>
      </c>
      <c r="AO49" s="70">
        <v>1.7547272941667043</v>
      </c>
      <c r="AP49" s="70">
        <v>1.7917607878608679</v>
      </c>
      <c r="AQ49" s="70">
        <v>1.9898272755589534</v>
      </c>
      <c r="AR49" s="70">
        <v>2.0322863687966066</v>
      </c>
      <c r="AS49" s="70">
        <v>2.2349840982586029</v>
      </c>
      <c r="AT49" s="70">
        <v>2.3643076999972839</v>
      </c>
      <c r="AU49" s="70">
        <v>2.2517281014310844</v>
      </c>
      <c r="AV49" s="70">
        <v>2.143368536184779</v>
      </c>
      <c r="AW49" s="70">
        <v>2.4360482664354794</v>
      </c>
      <c r="AX49" s="70">
        <v>2.805505377086829</v>
      </c>
      <c r="AY49" s="70">
        <v>2.860093550031261</v>
      </c>
      <c r="AZ49" s="70">
        <v>2.935101239039696</v>
      </c>
      <c r="BA49" s="70">
        <v>2.7407074461103949</v>
      </c>
      <c r="BB49" s="70">
        <v>2.656034519498331</v>
      </c>
      <c r="BC49" s="70">
        <v>3.115201370724197</v>
      </c>
      <c r="BD49" s="70">
        <v>3.3760266559150529</v>
      </c>
      <c r="BE49" s="70">
        <v>3.8048364932591023</v>
      </c>
      <c r="BF49" s="70">
        <v>4.356163426987167</v>
      </c>
      <c r="BG49" s="70">
        <v>4.9563610691617397</v>
      </c>
      <c r="BH49" s="70">
        <v>5.4620844170135321</v>
      </c>
      <c r="BI49" s="70">
        <v>5.5490715554461829</v>
      </c>
      <c r="BJ49" s="70">
        <v>6.1073411246360081</v>
      </c>
      <c r="BK49" s="70">
        <v>6.9026568130919523</v>
      </c>
      <c r="BL49" s="70">
        <v>7.1327952783651467</v>
      </c>
      <c r="BM49" s="70">
        <v>7.4563930353825292</v>
      </c>
      <c r="BN49" s="70">
        <v>7.2922610907938159</v>
      </c>
      <c r="BO49" s="70">
        <v>7.858503222736668</v>
      </c>
      <c r="BP49" s="70">
        <v>8.3089370836512568</v>
      </c>
      <c r="BQ49" s="70">
        <v>8.9973174161474336</v>
      </c>
      <c r="BR49" s="70">
        <v>10.885557774428916</v>
      </c>
      <c r="BS49" s="70">
        <v>11.673970498786245</v>
      </c>
      <c r="BT49" s="70">
        <v>12.403291917748923</v>
      </c>
      <c r="BU49" s="70">
        <v>13.057302398255734</v>
      </c>
      <c r="BV49" s="70">
        <v>13.635347942292938</v>
      </c>
      <c r="BW49" s="70">
        <v>14.173604523976005</v>
      </c>
      <c r="BX49" s="70">
        <v>16.129641804651232</v>
      </c>
      <c r="BY49" s="70">
        <v>17.103029489301843</v>
      </c>
      <c r="BZ49" s="70">
        <v>17.707420065547794</v>
      </c>
      <c r="CA49" s="70">
        <v>19.138594546327528</v>
      </c>
      <c r="CB49" s="70">
        <v>20.546787209994012</v>
      </c>
      <c r="CC49" s="70">
        <v>21.427363178021054</v>
      </c>
      <c r="CD49" s="70">
        <v>23.304653349760144</v>
      </c>
      <c r="CE49" s="70">
        <v>25.938078374315953</v>
      </c>
      <c r="CF49" s="70">
        <v>27.894597689877411</v>
      </c>
      <c r="CG49" s="70">
        <v>30.735022730170499</v>
      </c>
      <c r="CH49" s="70">
        <v>35.155088737923023</v>
      </c>
      <c r="CI49" s="70">
        <v>37.243481435370086</v>
      </c>
      <c r="CJ49" s="70">
        <v>37.556321652819058</v>
      </c>
      <c r="CK49" s="70">
        <v>40.254101164441444</v>
      </c>
      <c r="CL49" s="70">
        <v>38.826964235115483</v>
      </c>
      <c r="CM49" s="70">
        <v>38.707281963981792</v>
      </c>
      <c r="CN49" s="70">
        <v>39.966647072848588</v>
      </c>
      <c r="CO49" s="70">
        <v>42.618510192802205</v>
      </c>
      <c r="CP49" s="70">
        <v>39.290920118969247</v>
      </c>
      <c r="CQ49" s="70">
        <v>43.952554709355418</v>
      </c>
    </row>
    <row r="50" spans="1:95" s="57" customFormat="1" ht="15" x14ac:dyDescent="0.3">
      <c r="A50" s="108"/>
      <c r="B50" s="100"/>
      <c r="C50" s="69" t="s">
        <v>6</v>
      </c>
      <c r="D50" s="70">
        <v>0</v>
      </c>
      <c r="E50" s="70">
        <v>1.4401253532675309E-2</v>
      </c>
      <c r="F50" s="70">
        <v>1.7884778490492081E-2</v>
      </c>
      <c r="G50" s="70">
        <v>2.1460283674669609E-2</v>
      </c>
      <c r="H50" s="70">
        <v>2.5123428773504777E-2</v>
      </c>
      <c r="I50" s="70">
        <v>3.0928098707857538E-2</v>
      </c>
      <c r="J50" s="70">
        <v>3.7252234139816903E-2</v>
      </c>
      <c r="K50" s="70">
        <v>4.3307939851561478E-2</v>
      </c>
      <c r="L50" s="70">
        <v>5.1083706204955587E-2</v>
      </c>
      <c r="M50" s="70">
        <v>6.1403937132150005E-2</v>
      </c>
      <c r="N50" s="70">
        <v>7.3144839608723367E-2</v>
      </c>
      <c r="O50" s="70">
        <v>8.6040913270457375E-2</v>
      </c>
      <c r="P50" s="70">
        <v>9.9944335592953071E-2</v>
      </c>
      <c r="Q50" s="70">
        <v>0.11133850405961049</v>
      </c>
      <c r="R50" s="70">
        <v>0.11907014399101101</v>
      </c>
      <c r="S50" s="70">
        <v>0.12526812701203172</v>
      </c>
      <c r="T50" s="70">
        <v>0.13374829200298799</v>
      </c>
      <c r="U50" s="70">
        <v>0.13656286839769757</v>
      </c>
      <c r="V50" s="70">
        <v>0.13135210405773715</v>
      </c>
      <c r="W50" s="70">
        <v>0.1339674328212509</v>
      </c>
      <c r="X50" s="70">
        <v>0.14742727332952771</v>
      </c>
      <c r="Y50" s="70">
        <v>0.16500942835334803</v>
      </c>
      <c r="Z50" s="70">
        <v>0.18759482514791315</v>
      </c>
      <c r="AA50" s="70">
        <v>0.20854370582207193</v>
      </c>
      <c r="AB50" s="70">
        <v>0.22830448784109758</v>
      </c>
      <c r="AC50" s="70">
        <v>0.2551398867254121</v>
      </c>
      <c r="AD50" s="70">
        <v>0.27581224920519254</v>
      </c>
      <c r="AE50" s="70">
        <v>0.30156172250855451</v>
      </c>
      <c r="AF50" s="70">
        <v>0.3340380190884692</v>
      </c>
      <c r="AG50" s="70">
        <v>0.36670445436519827</v>
      </c>
      <c r="AH50" s="70">
        <v>0.4051241635940217</v>
      </c>
      <c r="AI50" s="70">
        <v>0.45085615735641582</v>
      </c>
      <c r="AJ50" s="70">
        <v>0.49068389076441177</v>
      </c>
      <c r="AK50" s="70">
        <v>0.52865540405779288</v>
      </c>
      <c r="AL50" s="70">
        <v>0.57457631433705414</v>
      </c>
      <c r="AM50" s="70">
        <v>0.61540479947212723</v>
      </c>
      <c r="AN50" s="70">
        <v>0.66632824321755724</v>
      </c>
      <c r="AO50" s="70">
        <v>0.71342407800132035</v>
      </c>
      <c r="AP50" s="70">
        <v>0.76383351307252378</v>
      </c>
      <c r="AQ50" s="70">
        <v>0.80820026643816556</v>
      </c>
      <c r="AR50" s="70">
        <v>0.87209917263738967</v>
      </c>
      <c r="AS50" s="70">
        <v>0.92351700365155009</v>
      </c>
      <c r="AT50" s="70">
        <v>0.9934668593744993</v>
      </c>
      <c r="AU50" s="70">
        <v>1.0614207343280628</v>
      </c>
      <c r="AV50" s="70">
        <v>1.0991194843338676</v>
      </c>
      <c r="AW50" s="70">
        <v>1.1255454362558326</v>
      </c>
      <c r="AX50" s="70">
        <v>1.1968432960962505</v>
      </c>
      <c r="AY50" s="70">
        <v>1.2945561006030357</v>
      </c>
      <c r="AZ50" s="70">
        <v>1.3665866142351542</v>
      </c>
      <c r="BA50" s="70">
        <v>1.4361547347075887</v>
      </c>
      <c r="BB50" s="70">
        <v>1.4686230865937682</v>
      </c>
      <c r="BC50" s="70">
        <v>1.4994677817739008</v>
      </c>
      <c r="BD50" s="70">
        <v>1.5966004602628785</v>
      </c>
      <c r="BE50" s="70">
        <v>1.693379195854384</v>
      </c>
      <c r="BF50" s="70">
        <v>1.8199771516554675</v>
      </c>
      <c r="BG50" s="70">
        <v>1.9793759831978246</v>
      </c>
      <c r="BH50" s="70">
        <v>2.1656893864376805</v>
      </c>
      <c r="BI50" s="70">
        <v>2.3591962488292211</v>
      </c>
      <c r="BJ50" s="70">
        <v>2.5087698179871314</v>
      </c>
      <c r="BK50" s="70">
        <v>2.7078851480708623</v>
      </c>
      <c r="BL50" s="70">
        <v>2.957667523086525</v>
      </c>
      <c r="BM50" s="70">
        <v>3.1648447236992059</v>
      </c>
      <c r="BN50" s="70">
        <v>3.3721774895298333</v>
      </c>
      <c r="BO50" s="70">
        <v>3.517000962355131</v>
      </c>
      <c r="BP50" s="70">
        <v>3.7326286685611922</v>
      </c>
      <c r="BQ50" s="70">
        <v>3.9561424254111515</v>
      </c>
      <c r="BR50" s="70">
        <v>4.2210389842622291</v>
      </c>
      <c r="BS50" s="70">
        <v>4.6677164122388799</v>
      </c>
      <c r="BT50" s="70">
        <v>5.0550630488294104</v>
      </c>
      <c r="BU50" s="70">
        <v>5.4393530607627643</v>
      </c>
      <c r="BV50" s="70">
        <v>5.8203628186330612</v>
      </c>
      <c r="BW50" s="70">
        <v>6.1956064994958293</v>
      </c>
      <c r="BX50" s="70">
        <v>6.5672565198217505</v>
      </c>
      <c r="BY50" s="70">
        <v>7.1256061056748408</v>
      </c>
      <c r="BZ50" s="70">
        <v>7.6364010272695033</v>
      </c>
      <c r="CA50" s="70">
        <v>8.1063653708617878</v>
      </c>
      <c r="CB50" s="70">
        <v>8.6783371320700198</v>
      </c>
      <c r="CC50" s="70">
        <v>9.2916635881053935</v>
      </c>
      <c r="CD50" s="70">
        <v>9.8701592864588292</v>
      </c>
      <c r="CE50" s="70">
        <v>10.581204865243887</v>
      </c>
      <c r="CF50" s="70">
        <v>11.453740291422807</v>
      </c>
      <c r="CG50" s="70">
        <v>12.328415508332988</v>
      </c>
      <c r="CH50" s="70">
        <v>13.357105798433743</v>
      </c>
      <c r="CI50" s="70">
        <v>14.682505496001262</v>
      </c>
      <c r="CJ50" s="70">
        <v>15.861085546564908</v>
      </c>
      <c r="CK50" s="70">
        <v>16.803396323472754</v>
      </c>
      <c r="CL50" s="70">
        <v>17.977287825204904</v>
      </c>
      <c r="CM50" s="70">
        <v>18.68439333553016</v>
      </c>
      <c r="CN50" s="70">
        <v>19.392345574484104</v>
      </c>
      <c r="CO50" s="70">
        <v>20.234593671054199</v>
      </c>
      <c r="CP50" s="70">
        <v>21.297909138153628</v>
      </c>
      <c r="CQ50" s="70">
        <v>21.681844060884096</v>
      </c>
    </row>
    <row r="51" spans="1:95" s="57" customFormat="1" ht="15" x14ac:dyDescent="0.3">
      <c r="A51" s="108"/>
      <c r="B51" s="100"/>
      <c r="C51" s="69" t="s">
        <v>7</v>
      </c>
      <c r="D51" s="70">
        <v>0.10877635939319452</v>
      </c>
      <c r="E51" s="70">
        <v>0.10263521453480723</v>
      </c>
      <c r="F51" s="70">
        <v>0.1067189705198494</v>
      </c>
      <c r="G51" s="70">
        <v>0.11494626616502367</v>
      </c>
      <c r="H51" s="70">
        <v>0.14021772824397274</v>
      </c>
      <c r="I51" s="70">
        <v>0.1647796177791189</v>
      </c>
      <c r="J51" s="70">
        <v>0.18385866253961769</v>
      </c>
      <c r="K51" s="70">
        <v>0.21467389812440951</v>
      </c>
      <c r="L51" s="70">
        <v>0.25996410367939032</v>
      </c>
      <c r="M51" s="70">
        <v>0.30779877380817139</v>
      </c>
      <c r="N51" s="70">
        <v>0.35705411548633142</v>
      </c>
      <c r="O51" s="70">
        <v>0.40746462834965214</v>
      </c>
      <c r="P51" s="70">
        <v>0.43307255570304309</v>
      </c>
      <c r="Q51" s="70">
        <v>0.43336245016603064</v>
      </c>
      <c r="R51" s="70">
        <v>0.4307401048777933</v>
      </c>
      <c r="S51" s="70">
        <v>0.45239403684986762</v>
      </c>
      <c r="T51" s="70">
        <v>0.42921201515468482</v>
      </c>
      <c r="U51" s="70">
        <v>0.35729782865983367</v>
      </c>
      <c r="V51" s="70">
        <v>0.36814324429815232</v>
      </c>
      <c r="W51" s="70">
        <v>0.45449080135960757</v>
      </c>
      <c r="X51" s="70">
        <v>0.54538044437995936</v>
      </c>
      <c r="Y51" s="70">
        <v>0.65299725348758797</v>
      </c>
      <c r="Z51" s="70">
        <v>0.72690240310992349</v>
      </c>
      <c r="AA51" s="70">
        <v>0.78476549195844358</v>
      </c>
      <c r="AB51" s="70">
        <v>0.89426754203309644</v>
      </c>
      <c r="AC51" s="70">
        <v>0.93927417832090498</v>
      </c>
      <c r="AD51" s="70">
        <v>1.0271801191936134</v>
      </c>
      <c r="AE51" s="70">
        <v>1.1554051341358347</v>
      </c>
      <c r="AF51" s="70">
        <v>1.2641238479340717</v>
      </c>
      <c r="AG51" s="70">
        <v>1.4052802484972962</v>
      </c>
      <c r="AH51" s="70">
        <v>1.5823644144192615</v>
      </c>
      <c r="AI51" s="70">
        <v>1.6881126781974209</v>
      </c>
      <c r="AJ51" s="70">
        <v>1.7792549623011997</v>
      </c>
      <c r="AK51" s="70">
        <v>1.9324730700001209</v>
      </c>
      <c r="AL51" s="70">
        <v>2.0286592059983435</v>
      </c>
      <c r="AM51" s="70">
        <v>2.2027519631897459</v>
      </c>
      <c r="AN51" s="70">
        <v>2.3246200126851555</v>
      </c>
      <c r="AO51" s="70">
        <v>2.4681513721680246</v>
      </c>
      <c r="AP51" s="70">
        <v>2.5555943009333917</v>
      </c>
      <c r="AQ51" s="70">
        <v>2.798027541997119</v>
      </c>
      <c r="AR51" s="70">
        <v>2.9043855414339963</v>
      </c>
      <c r="AS51" s="70">
        <v>3.158501101910153</v>
      </c>
      <c r="AT51" s="70">
        <v>3.3577745593717832</v>
      </c>
      <c r="AU51" s="70">
        <v>3.3131488357591472</v>
      </c>
      <c r="AV51" s="70">
        <v>3.2424880205186466</v>
      </c>
      <c r="AW51" s="70">
        <v>3.561593702691312</v>
      </c>
      <c r="AX51" s="70">
        <v>4.0023486731830795</v>
      </c>
      <c r="AY51" s="70">
        <v>4.1546496506342967</v>
      </c>
      <c r="AZ51" s="70">
        <v>4.3016878532748501</v>
      </c>
      <c r="BA51" s="70">
        <v>4.1768621808179835</v>
      </c>
      <c r="BB51" s="70">
        <v>4.1246576060920992</v>
      </c>
      <c r="BC51" s="70">
        <v>4.6146691524980978</v>
      </c>
      <c r="BD51" s="70">
        <v>4.9726271161779314</v>
      </c>
      <c r="BE51" s="70">
        <v>5.4982156891134863</v>
      </c>
      <c r="BF51" s="70">
        <v>6.1761405786426344</v>
      </c>
      <c r="BG51" s="70">
        <v>6.9357370523595643</v>
      </c>
      <c r="BH51" s="70">
        <v>7.6277738034512126</v>
      </c>
      <c r="BI51" s="70">
        <v>7.908267804275404</v>
      </c>
      <c r="BJ51" s="70">
        <v>8.6161109426231395</v>
      </c>
      <c r="BK51" s="70">
        <v>9.6105419611628147</v>
      </c>
      <c r="BL51" s="70">
        <v>10.090462801451672</v>
      </c>
      <c r="BM51" s="70">
        <v>10.621237759081735</v>
      </c>
      <c r="BN51" s="70">
        <v>10.664438580323649</v>
      </c>
      <c r="BO51" s="70">
        <v>11.375504185091799</v>
      </c>
      <c r="BP51" s="70">
        <v>12.041565752212449</v>
      </c>
      <c r="BQ51" s="70">
        <v>12.953459841558585</v>
      </c>
      <c r="BR51" s="70">
        <v>15.106596758691145</v>
      </c>
      <c r="BS51" s="70">
        <v>16.341686911025125</v>
      </c>
      <c r="BT51" s="70">
        <v>17.458354966578334</v>
      </c>
      <c r="BU51" s="70">
        <v>18.496655459018498</v>
      </c>
      <c r="BV51" s="70">
        <v>19.455710760925999</v>
      </c>
      <c r="BW51" s="70">
        <v>20.369211023471834</v>
      </c>
      <c r="BX51" s="70">
        <v>22.696898324472983</v>
      </c>
      <c r="BY51" s="70">
        <v>24.228635594976684</v>
      </c>
      <c r="BZ51" s="70">
        <v>25.343821092817297</v>
      </c>
      <c r="CA51" s="70">
        <v>27.244959917189316</v>
      </c>
      <c r="CB51" s="70">
        <v>29.225124342064031</v>
      </c>
      <c r="CC51" s="70">
        <v>30.719026766126447</v>
      </c>
      <c r="CD51" s="70">
        <v>33.174812636218974</v>
      </c>
      <c r="CE51" s="70">
        <v>36.51928323955984</v>
      </c>
      <c r="CF51" s="70">
        <v>39.348337981300219</v>
      </c>
      <c r="CG51" s="70">
        <v>43.063438238503487</v>
      </c>
      <c r="CH51" s="70">
        <v>48.512194536356766</v>
      </c>
      <c r="CI51" s="70">
        <v>51.925986931371348</v>
      </c>
      <c r="CJ51" s="70">
        <v>53.417407199383966</v>
      </c>
      <c r="CK51" s="70">
        <v>57.057497487914198</v>
      </c>
      <c r="CL51" s="70">
        <v>56.804252060320387</v>
      </c>
      <c r="CM51" s="70">
        <v>57.391675299511952</v>
      </c>
      <c r="CN51" s="70">
        <v>59.358992647332691</v>
      </c>
      <c r="CO51" s="70">
        <v>62.853103863856404</v>
      </c>
      <c r="CP51" s="70">
        <v>60.588829257122875</v>
      </c>
      <c r="CQ51" s="70">
        <v>65.634398770239514</v>
      </c>
    </row>
    <row r="52" spans="1:95" s="57" customFormat="1" ht="15" x14ac:dyDescent="0.3">
      <c r="A52" s="108"/>
      <c r="B52" s="100" t="s">
        <v>8</v>
      </c>
      <c r="C52" s="69" t="s">
        <v>5</v>
      </c>
      <c r="D52" s="70">
        <v>1.1490338337944979E-2</v>
      </c>
      <c r="E52" s="70">
        <v>9.3203897470663846E-3</v>
      </c>
      <c r="F52" s="70">
        <v>9.383793758951188E-3</v>
      </c>
      <c r="G52" s="70">
        <v>9.875174851058429E-3</v>
      </c>
      <c r="H52" s="70">
        <v>1.2157719278911421E-2</v>
      </c>
      <c r="I52" s="70">
        <v>1.4139094650311587E-2</v>
      </c>
      <c r="J52" s="70">
        <v>1.5486429902863702E-2</v>
      </c>
      <c r="K52" s="70">
        <v>1.8101845393111913E-2</v>
      </c>
      <c r="L52" s="70">
        <v>2.2064596135912249E-2</v>
      </c>
      <c r="M52" s="70">
        <v>2.6027346878712592E-2</v>
      </c>
      <c r="N52" s="70">
        <v>2.9990097621512918E-2</v>
      </c>
      <c r="O52" s="70">
        <v>3.3952848364313261E-2</v>
      </c>
      <c r="P52" s="70">
        <v>3.5189226596066957E-2</v>
      </c>
      <c r="Q52" s="70">
        <v>3.4016252376198056E-2</v>
      </c>
      <c r="R52" s="70">
        <v>3.292253317118516E-2</v>
      </c>
      <c r="S52" s="70">
        <v>3.4555186477218898E-2</v>
      </c>
      <c r="T52" s="70">
        <v>3.121062485029542E-2</v>
      </c>
      <c r="U52" s="70">
        <v>2.3316825370637156E-2</v>
      </c>
      <c r="V52" s="70">
        <v>2.5012882688555699E-2</v>
      </c>
      <c r="W52" s="70">
        <v>3.3857742346486037E-2</v>
      </c>
      <c r="X52" s="70">
        <v>4.2036859879625944E-2</v>
      </c>
      <c r="Y52" s="70">
        <v>5.1547461662346729E-2</v>
      </c>
      <c r="Z52" s="70">
        <v>5.6968504678497574E-2</v>
      </c>
      <c r="AA52" s="70">
        <v>6.0867851409413108E-2</v>
      </c>
      <c r="AB52" s="70">
        <v>7.0347462039771116E-2</v>
      </c>
      <c r="AC52" s="70">
        <v>7.2266938541375114E-2</v>
      </c>
      <c r="AD52" s="70">
        <v>7.9369001597309891E-2</v>
      </c>
      <c r="AE52" s="70">
        <v>9.0193767671144218E-2</v>
      </c>
      <c r="AF52" s="70">
        <v>9.8247458513789701E-2</v>
      </c>
      <c r="AG52" s="70">
        <v>0.10970754427477469</v>
      </c>
      <c r="AH52" s="70">
        <v>0.12435504242363447</v>
      </c>
      <c r="AI52" s="70">
        <v>0.13069472185498848</v>
      </c>
      <c r="AJ52" s="70">
        <v>0.13611521535599694</v>
      </c>
      <c r="AK52" s="70">
        <v>0.14828902195701493</v>
      </c>
      <c r="AL52" s="70">
        <v>0.15359867244877584</v>
      </c>
      <c r="AM52" s="70">
        <v>0.16767573462321528</v>
      </c>
      <c r="AN52" s="70">
        <v>0.17516980344356206</v>
      </c>
      <c r="AO52" s="70">
        <v>0.18535654634221543</v>
      </c>
      <c r="AP52" s="70">
        <v>0.18926849352224498</v>
      </c>
      <c r="AQ52" s="70">
        <v>0.21019078738972843</v>
      </c>
      <c r="AR52" s="70">
        <v>0.21467585518887666</v>
      </c>
      <c r="AS52" s="70">
        <v>0.23608735953452861</v>
      </c>
      <c r="AT52" s="70">
        <v>0.24974815814323867</v>
      </c>
      <c r="AU52" s="70">
        <v>0.23785607345965634</v>
      </c>
      <c r="AV52" s="70">
        <v>0.22640976220435824</v>
      </c>
      <c r="AW52" s="70">
        <v>0.25732630642407051</v>
      </c>
      <c r="AX52" s="70">
        <v>0.29635305108095372</v>
      </c>
      <c r="AY52" s="70">
        <v>0.3021193460726303</v>
      </c>
      <c r="AZ52" s="70">
        <v>0.31004260926568217</v>
      </c>
      <c r="BA52" s="70">
        <v>0.28950827198858958</v>
      </c>
      <c r="BB52" s="70">
        <v>0.28056404384688677</v>
      </c>
      <c r="BC52" s="70">
        <v>0.32906706880181208</v>
      </c>
      <c r="BD52" s="70">
        <v>0.35661874262737903</v>
      </c>
      <c r="BE52" s="70">
        <v>0.40191507485625971</v>
      </c>
      <c r="BF52" s="70">
        <v>0.46015321629339218</v>
      </c>
      <c r="BG52" s="70">
        <v>0.52355370162581616</v>
      </c>
      <c r="BH52" s="70">
        <v>0.57697461407987716</v>
      </c>
      <c r="BI52" s="70">
        <v>0.58616329861773597</v>
      </c>
      <c r="BJ52" s="70">
        <v>0.64513480924333599</v>
      </c>
      <c r="BK52" s="70">
        <v>0.72914613667526129</v>
      </c>
      <c r="BL52" s="70">
        <v>0.75344095039841152</v>
      </c>
      <c r="BM52" s="70">
        <v>0.78762275319506425</v>
      </c>
      <c r="BN52" s="70">
        <v>0.77028540878862195</v>
      </c>
      <c r="BO52" s="70">
        <v>0.83009786567220589</v>
      </c>
      <c r="BP52" s="70">
        <v>0.87767743343135474</v>
      </c>
      <c r="BQ52" s="70">
        <v>0.95039141325419541</v>
      </c>
      <c r="BR52" s="70">
        <v>1.1498472443278052</v>
      </c>
      <c r="BS52" s="70">
        <v>1.2331276987869064</v>
      </c>
      <c r="BT52" s="70">
        <v>1.3101663072993193</v>
      </c>
      <c r="BU52" s="70">
        <v>1.3792497814175497</v>
      </c>
      <c r="BV52" s="70">
        <v>1.4403090389843503</v>
      </c>
      <c r="BW52" s="70">
        <v>1.497165367342963</v>
      </c>
      <c r="BX52" s="70">
        <v>1.6998710558536458</v>
      </c>
      <c r="BY52" s="70">
        <v>1.8024544592113585</v>
      </c>
      <c r="BZ52" s="70">
        <v>1.8661499869505394</v>
      </c>
      <c r="CA52" s="70">
        <v>2.0169786355478263</v>
      </c>
      <c r="CB52" s="70">
        <v>2.1653852758826297</v>
      </c>
      <c r="CC52" s="70">
        <v>2.2581874359465841</v>
      </c>
      <c r="CD52" s="70">
        <v>2.456031335087455</v>
      </c>
      <c r="CE52" s="70">
        <v>2.7335627912238354</v>
      </c>
      <c r="CF52" s="70">
        <v>2.9397564931684408</v>
      </c>
      <c r="CG52" s="70">
        <v>3.2391032716520036</v>
      </c>
      <c r="CH52" s="70">
        <v>3.7049252881938979</v>
      </c>
      <c r="CI52" s="70">
        <v>3.9250168650956687</v>
      </c>
      <c r="CJ52" s="70">
        <v>3.9579864770181783</v>
      </c>
      <c r="CK52" s="70">
        <v>4.242300125295194</v>
      </c>
      <c r="CL52" s="70">
        <v>4.0918969862619736</v>
      </c>
      <c r="CM52" s="70">
        <v>4.0792839083608676</v>
      </c>
      <c r="CN52" s="70">
        <v>4.2120059069794191</v>
      </c>
      <c r="CO52" s="70">
        <v>4.4914805175312162</v>
      </c>
      <c r="CP52" s="70">
        <v>4.1455572370252645</v>
      </c>
      <c r="CQ52" s="70">
        <v>4.637403010909618</v>
      </c>
    </row>
    <row r="53" spans="1:95" s="57" customFormat="1" ht="15" x14ac:dyDescent="0.3">
      <c r="A53" s="108"/>
      <c r="B53" s="100"/>
      <c r="C53" s="69" t="s">
        <v>6</v>
      </c>
      <c r="D53" s="70">
        <v>0</v>
      </c>
      <c r="E53" s="70">
        <v>4.7594539758323371E-3</v>
      </c>
      <c r="F53" s="70">
        <v>7.5126893235379529E-3</v>
      </c>
      <c r="G53" s="70">
        <v>9.9280885212409062E-3</v>
      </c>
      <c r="H53" s="70">
        <v>1.228284235004125E-2</v>
      </c>
      <c r="I53" s="70">
        <v>1.5341504391875562E-2</v>
      </c>
      <c r="J53" s="70">
        <v>1.8826324962954007E-2</v>
      </c>
      <c r="K53" s="70">
        <v>2.2428430852063443E-2</v>
      </c>
      <c r="L53" s="70">
        <v>2.6702096774404081E-2</v>
      </c>
      <c r="M53" s="70">
        <v>3.209104216577599E-2</v>
      </c>
      <c r="N53" s="70">
        <v>3.8404045292886074E-2</v>
      </c>
      <c r="O53" s="70">
        <v>4.5534310983322175E-2</v>
      </c>
      <c r="P53" s="70">
        <v>5.3407147155251015E-2</v>
      </c>
      <c r="Q53" s="70">
        <v>6.0837311228165589E-2</v>
      </c>
      <c r="R53" s="70">
        <v>6.704649525619466E-2</v>
      </c>
      <c r="S53" s="70">
        <v>7.2401625589646079E-2</v>
      </c>
      <c r="T53" s="70">
        <v>7.8200000348256235E-2</v>
      </c>
      <c r="U53" s="70">
        <v>8.2227798836223803E-2</v>
      </c>
      <c r="V53" s="70">
        <v>8.3021629040354608E-2</v>
      </c>
      <c r="W53" s="70">
        <v>8.5212091783880173E-2</v>
      </c>
      <c r="X53" s="70">
        <v>9.1202539347492423E-2</v>
      </c>
      <c r="Y53" s="70">
        <v>9.9796295863123885E-2</v>
      </c>
      <c r="Z53" s="70">
        <v>0.11112719537110372</v>
      </c>
      <c r="AA53" s="70">
        <v>0.12309969590516173</v>
      </c>
      <c r="AB53" s="70">
        <v>0.13521779840505183</v>
      </c>
      <c r="AC53" s="70">
        <v>0.14995479315780502</v>
      </c>
      <c r="AD53" s="70">
        <v>0.16370262060728122</v>
      </c>
      <c r="AE53" s="70">
        <v>0.17908618072535076</v>
      </c>
      <c r="AF53" s="70">
        <v>0.19735365696014179</v>
      </c>
      <c r="AG53" s="70">
        <v>0.21685816067589969</v>
      </c>
      <c r="AH53" s="70">
        <v>0.23900326004347472</v>
      </c>
      <c r="AI53" s="70">
        <v>0.26473336253742069</v>
      </c>
      <c r="AJ53" s="70">
        <v>0.29007943209623877</v>
      </c>
      <c r="AK53" s="70">
        <v>0.31514801778973039</v>
      </c>
      <c r="AL53" s="70">
        <v>0.3430185012862651</v>
      </c>
      <c r="AM53" s="70">
        <v>0.37033636100266609</v>
      </c>
      <c r="AN53" s="70">
        <v>0.40114432373235365</v>
      </c>
      <c r="AO53" s="70">
        <v>0.43204823862720998</v>
      </c>
      <c r="AP53" s="70">
        <v>0.46445993895080107</v>
      </c>
      <c r="AQ53" s="70">
        <v>0.49563228212089838</v>
      </c>
      <c r="AR53" s="70">
        <v>0.53313597185797401</v>
      </c>
      <c r="AS53" s="70">
        <v>0.56877588877142138</v>
      </c>
      <c r="AT53" s="70">
        <v>0.61045036928715257</v>
      </c>
      <c r="AU53" s="70">
        <v>0.6536945391284219</v>
      </c>
      <c r="AV53" s="70">
        <v>0.68803661902474622</v>
      </c>
      <c r="AW53" s="70">
        <v>0.71610790323192142</v>
      </c>
      <c r="AX53" s="70">
        <v>0.7566398682343265</v>
      </c>
      <c r="AY53" s="70">
        <v>0.80964997690841023</v>
      </c>
      <c r="AZ53" s="70">
        <v>0.85898614802404183</v>
      </c>
      <c r="BA53" s="70">
        <v>0.9073721999266946</v>
      </c>
      <c r="BB53" s="70">
        <v>0.94355180879675737</v>
      </c>
      <c r="BC53" s="70">
        <v>0.97534837187177503</v>
      </c>
      <c r="BD53" s="70">
        <v>1.0270273295029313</v>
      </c>
      <c r="BE53" s="70">
        <v>1.0848004594389371</v>
      </c>
      <c r="BF53" s="70">
        <v>1.1555151625191169</v>
      </c>
      <c r="BG53" s="70">
        <v>1.2423063365418758</v>
      </c>
      <c r="BH53" s="70">
        <v>1.3447766063790492</v>
      </c>
      <c r="BI53" s="70">
        <v>1.4567598495500627</v>
      </c>
      <c r="BJ53" s="70">
        <v>1.5595501459953405</v>
      </c>
      <c r="BK53" s="70">
        <v>1.6775401563587331</v>
      </c>
      <c r="BL53" s="70">
        <v>1.8180642326144381</v>
      </c>
      <c r="BM53" s="70">
        <v>1.9524895763532544</v>
      </c>
      <c r="BN53" s="70">
        <v>2.0884853391072919</v>
      </c>
      <c r="BO53" s="70">
        <v>2.205275621669383</v>
      </c>
      <c r="BP53" s="70">
        <v>2.3401072817125126</v>
      </c>
      <c r="BQ53" s="70">
        <v>2.4832244905518546</v>
      </c>
      <c r="BR53" s="70">
        <v>2.6441147422798021</v>
      </c>
      <c r="BS53" s="70">
        <v>2.8722019339652025</v>
      </c>
      <c r="BT53" s="70">
        <v>3.1054302030836247</v>
      </c>
      <c r="BU53" s="70">
        <v>3.3449515081032253</v>
      </c>
      <c r="BV53" s="70">
        <v>3.5890053028704063</v>
      </c>
      <c r="BW53" s="70">
        <v>3.8354418555390453</v>
      </c>
      <c r="BX53" s="70">
        <v>4.0837971553342483</v>
      </c>
      <c r="BY53" s="70">
        <v>4.395517857548688</v>
      </c>
      <c r="BZ53" s="70">
        <v>4.7156231900467063</v>
      </c>
      <c r="CA53" s="70">
        <v>5.0306676638122472</v>
      </c>
      <c r="CB53" s="70">
        <v>5.3811020638711717</v>
      </c>
      <c r="CC53" s="70">
        <v>5.7594521620995218</v>
      </c>
      <c r="CD53" s="70">
        <v>6.1396313328554077</v>
      </c>
      <c r="CE53" s="70">
        <v>6.5684007726722076</v>
      </c>
      <c r="CF53" s="70">
        <v>7.0699692868689112</v>
      </c>
      <c r="CG53" s="70">
        <v>7.602386435318417</v>
      </c>
      <c r="CH53" s="70">
        <v>8.2041164901196009</v>
      </c>
      <c r="CI53" s="70">
        <v>8.9339848869368268</v>
      </c>
      <c r="CJ53" s="70">
        <v>9.668177922582613</v>
      </c>
      <c r="CK53" s="70">
        <v>10.340480776839282</v>
      </c>
      <c r="CL53" s="70">
        <v>11.076795256238665</v>
      </c>
      <c r="CM53" s="70">
        <v>11.683567246914754</v>
      </c>
      <c r="CN53" s="70">
        <v>12.253881647241597</v>
      </c>
      <c r="CO53" s="70">
        <v>12.852617769970447</v>
      </c>
      <c r="CP53" s="70">
        <v>13.531186053434361</v>
      </c>
      <c r="CQ53" s="70">
        <v>14.012446265550892</v>
      </c>
    </row>
    <row r="54" spans="1:95" s="57" customFormat="1" ht="15" x14ac:dyDescent="0.3">
      <c r="A54" s="108"/>
      <c r="B54" s="100"/>
      <c r="C54" s="69" t="s">
        <v>7</v>
      </c>
      <c r="D54" s="70">
        <v>1.1490338337944979E-2</v>
      </c>
      <c r="E54" s="70">
        <v>1.4079843722898722E-2</v>
      </c>
      <c r="F54" s="70">
        <v>1.6896483082489141E-2</v>
      </c>
      <c r="G54" s="70">
        <v>1.9803263372299335E-2</v>
      </c>
      <c r="H54" s="70">
        <v>2.4440561628952671E-2</v>
      </c>
      <c r="I54" s="70">
        <v>2.9480599042187149E-2</v>
      </c>
      <c r="J54" s="70">
        <v>3.431275486581771E-2</v>
      </c>
      <c r="K54" s="70">
        <v>4.0530276245175356E-2</v>
      </c>
      <c r="L54" s="70">
        <v>4.876669291031633E-2</v>
      </c>
      <c r="M54" s="70">
        <v>5.8118389044488579E-2</v>
      </c>
      <c r="N54" s="70">
        <v>6.8394142914398992E-2</v>
      </c>
      <c r="O54" s="70">
        <v>7.9487159347635436E-2</v>
      </c>
      <c r="P54" s="70">
        <v>8.8596373751317972E-2</v>
      </c>
      <c r="Q54" s="70">
        <v>9.4853563604363644E-2</v>
      </c>
      <c r="R54" s="70">
        <v>9.9969028427379827E-2</v>
      </c>
      <c r="S54" s="70">
        <v>0.10695681206686497</v>
      </c>
      <c r="T54" s="70">
        <v>0.10941062519855166</v>
      </c>
      <c r="U54" s="70">
        <v>0.10554462420686096</v>
      </c>
      <c r="V54" s="70">
        <v>0.10803451172891031</v>
      </c>
      <c r="W54" s="70">
        <v>0.11906983413036622</v>
      </c>
      <c r="X54" s="70">
        <v>0.13323939922711836</v>
      </c>
      <c r="Y54" s="70">
        <v>0.15134375752547061</v>
      </c>
      <c r="Z54" s="70">
        <v>0.16809570004960128</v>
      </c>
      <c r="AA54" s="70">
        <v>0.18396754731457485</v>
      </c>
      <c r="AB54" s="70">
        <v>0.20556526044482296</v>
      </c>
      <c r="AC54" s="70">
        <v>0.22222173169918014</v>
      </c>
      <c r="AD54" s="70">
        <v>0.24307162220459111</v>
      </c>
      <c r="AE54" s="70">
        <v>0.26927994839649499</v>
      </c>
      <c r="AF54" s="70">
        <v>0.29560111547393148</v>
      </c>
      <c r="AG54" s="70">
        <v>0.32656570495067438</v>
      </c>
      <c r="AH54" s="70">
        <v>0.36335830246710921</v>
      </c>
      <c r="AI54" s="70">
        <v>0.39542808439240917</v>
      </c>
      <c r="AJ54" s="70">
        <v>0.42619464745223573</v>
      </c>
      <c r="AK54" s="70">
        <v>0.46343703974674533</v>
      </c>
      <c r="AL54" s="70">
        <v>0.49661717373504094</v>
      </c>
      <c r="AM54" s="70">
        <v>0.53801209562588137</v>
      </c>
      <c r="AN54" s="70">
        <v>0.57631412717591568</v>
      </c>
      <c r="AO54" s="70">
        <v>0.61740478496942541</v>
      </c>
      <c r="AP54" s="70">
        <v>0.65372843247304602</v>
      </c>
      <c r="AQ54" s="70">
        <v>0.70582306951062679</v>
      </c>
      <c r="AR54" s="70">
        <v>0.74781182704685067</v>
      </c>
      <c r="AS54" s="70">
        <v>0.80486324830595002</v>
      </c>
      <c r="AT54" s="70">
        <v>0.86019852743039127</v>
      </c>
      <c r="AU54" s="70">
        <v>0.89155061258807822</v>
      </c>
      <c r="AV54" s="70">
        <v>0.91444638122910449</v>
      </c>
      <c r="AW54" s="70">
        <v>0.97343420965599192</v>
      </c>
      <c r="AX54" s="70">
        <v>1.0529929193152803</v>
      </c>
      <c r="AY54" s="70">
        <v>1.1117693229810406</v>
      </c>
      <c r="AZ54" s="70">
        <v>1.169028757289724</v>
      </c>
      <c r="BA54" s="70">
        <v>1.1968804719152841</v>
      </c>
      <c r="BB54" s="70">
        <v>1.2241158526436442</v>
      </c>
      <c r="BC54" s="70">
        <v>1.3044154406735871</v>
      </c>
      <c r="BD54" s="70">
        <v>1.3836460721303103</v>
      </c>
      <c r="BE54" s="70">
        <v>1.4867155342951968</v>
      </c>
      <c r="BF54" s="70">
        <v>1.615668378812509</v>
      </c>
      <c r="BG54" s="70">
        <v>1.7658600381676919</v>
      </c>
      <c r="BH54" s="70">
        <v>1.9217512204589262</v>
      </c>
      <c r="BI54" s="70">
        <v>2.0429231481677985</v>
      </c>
      <c r="BJ54" s="70">
        <v>2.2046849552386765</v>
      </c>
      <c r="BK54" s="70">
        <v>2.4066862930339945</v>
      </c>
      <c r="BL54" s="70">
        <v>2.5715051830128495</v>
      </c>
      <c r="BM54" s="70">
        <v>2.7401123295483187</v>
      </c>
      <c r="BN54" s="70">
        <v>2.8587707478959139</v>
      </c>
      <c r="BO54" s="70">
        <v>3.0353734873415887</v>
      </c>
      <c r="BP54" s="70">
        <v>3.2177847151438672</v>
      </c>
      <c r="BQ54" s="70">
        <v>3.4336159038060501</v>
      </c>
      <c r="BR54" s="70">
        <v>3.7939619866076071</v>
      </c>
      <c r="BS54" s="70">
        <v>4.1053296327521087</v>
      </c>
      <c r="BT54" s="70">
        <v>4.4155965103829438</v>
      </c>
      <c r="BU54" s="70">
        <v>4.7242012895207752</v>
      </c>
      <c r="BV54" s="70">
        <v>5.0293143418547563</v>
      </c>
      <c r="BW54" s="70">
        <v>5.3326072228820083</v>
      </c>
      <c r="BX54" s="70">
        <v>5.7836682111878943</v>
      </c>
      <c r="BY54" s="70">
        <v>6.1979723167600467</v>
      </c>
      <c r="BZ54" s="70">
        <v>6.5817731769972454</v>
      </c>
      <c r="CA54" s="70">
        <v>7.0476462993600739</v>
      </c>
      <c r="CB54" s="70">
        <v>7.5464873397538019</v>
      </c>
      <c r="CC54" s="70">
        <v>8.0176395980461059</v>
      </c>
      <c r="CD54" s="70">
        <v>8.5956626679428627</v>
      </c>
      <c r="CE54" s="70">
        <v>9.3019635638960434</v>
      </c>
      <c r="CF54" s="70">
        <v>10.009725780037352</v>
      </c>
      <c r="CG54" s="70">
        <v>10.841489706970421</v>
      </c>
      <c r="CH54" s="70">
        <v>11.909041778313499</v>
      </c>
      <c r="CI54" s="70">
        <v>12.859001752032496</v>
      </c>
      <c r="CJ54" s="70">
        <v>13.626164399600791</v>
      </c>
      <c r="CK54" s="70">
        <v>14.582780902134475</v>
      </c>
      <c r="CL54" s="70">
        <v>15.168692242500638</v>
      </c>
      <c r="CM54" s="70">
        <v>15.762851155275621</v>
      </c>
      <c r="CN54" s="70">
        <v>16.465887554221016</v>
      </c>
      <c r="CO54" s="70">
        <v>17.344098287501662</v>
      </c>
      <c r="CP54" s="70">
        <v>17.676743290459626</v>
      </c>
      <c r="CQ54" s="70">
        <v>18.649849276460511</v>
      </c>
    </row>
    <row r="55" spans="1:95" s="57" customFormat="1" ht="15" x14ac:dyDescent="0.3">
      <c r="A55" s="108"/>
      <c r="B55" s="100" t="s">
        <v>9</v>
      </c>
      <c r="C55" s="69" t="s">
        <v>5</v>
      </c>
      <c r="D55" s="70">
        <v>7.9413560264432956E-2</v>
      </c>
      <c r="E55" s="70">
        <v>6.4416321878215152E-2</v>
      </c>
      <c r="F55" s="70">
        <v>6.4854528149495508E-2</v>
      </c>
      <c r="G55" s="70">
        <v>6.8250626751918425E-2</v>
      </c>
      <c r="H55" s="70">
        <v>8.4026052518011887E-2</v>
      </c>
      <c r="I55" s="70">
        <v>9.7719998495523638E-2</v>
      </c>
      <c r="J55" s="70">
        <v>0.10703188176023161</v>
      </c>
      <c r="K55" s="70">
        <v>0.12510789045054707</v>
      </c>
      <c r="L55" s="70">
        <v>0.15249578240557052</v>
      </c>
      <c r="M55" s="70">
        <v>0.17988367436059396</v>
      </c>
      <c r="N55" s="70">
        <v>0.20727156631561741</v>
      </c>
      <c r="O55" s="70">
        <v>0.23465945827064083</v>
      </c>
      <c r="P55" s="70">
        <v>0.24320448056060809</v>
      </c>
      <c r="Q55" s="70">
        <v>0.23509766454192124</v>
      </c>
      <c r="R55" s="70">
        <v>0.22753860636233472</v>
      </c>
      <c r="S55" s="70">
        <v>0.23882241784780442</v>
      </c>
      <c r="T55" s="70">
        <v>0.21570703703776453</v>
      </c>
      <c r="U55" s="70">
        <v>0.16115035626335786</v>
      </c>
      <c r="V55" s="70">
        <v>0.17287237402010799</v>
      </c>
      <c r="W55" s="70">
        <v>0.2340021488637202</v>
      </c>
      <c r="X55" s="70">
        <v>0.2905307578588886</v>
      </c>
      <c r="Y55" s="70">
        <v>0.35626169855094486</v>
      </c>
      <c r="Z55" s="70">
        <v>0.39372833474541696</v>
      </c>
      <c r="AA55" s="70">
        <v>0.42067802042916008</v>
      </c>
      <c r="AB55" s="70">
        <v>0.48619477093173341</v>
      </c>
      <c r="AC55" s="70">
        <v>0.49946091317690189</v>
      </c>
      <c r="AD55" s="70">
        <v>0.54854563948402579</v>
      </c>
      <c r="AE55" s="70">
        <v>0.62335920786382093</v>
      </c>
      <c r="AF55" s="70">
        <v>0.6790209511713664</v>
      </c>
      <c r="AG55" s="70">
        <v>0.75822542578723884</v>
      </c>
      <c r="AH55" s="70">
        <v>0.8594591704130462</v>
      </c>
      <c r="AI55" s="70">
        <v>0.90327480923687753</v>
      </c>
      <c r="AJ55" s="70">
        <v>0.94073764754893796</v>
      </c>
      <c r="AK55" s="70">
        <v>1.0248748849151261</v>
      </c>
      <c r="AL55" s="70">
        <v>1.0615716502242971</v>
      </c>
      <c r="AM55" s="70">
        <v>1.1588629215913291</v>
      </c>
      <c r="AN55" s="70">
        <v>1.2106569304696488</v>
      </c>
      <c r="AO55" s="70">
        <v>1.28106090790598</v>
      </c>
      <c r="AP55" s="70">
        <v>1.3080976794957813</v>
      </c>
      <c r="AQ55" s="70">
        <v>1.4526986299681184</v>
      </c>
      <c r="AR55" s="70">
        <v>1.4836964292915298</v>
      </c>
      <c r="AS55" s="70">
        <v>1.6316784765294621</v>
      </c>
      <c r="AT55" s="70">
        <v>1.726092811570453</v>
      </c>
      <c r="AU55" s="70">
        <v>1.6439026483295065</v>
      </c>
      <c r="AV55" s="70">
        <v>1.5647933739162125</v>
      </c>
      <c r="AW55" s="70">
        <v>1.7784679216405603</v>
      </c>
      <c r="AX55" s="70">
        <v>2.048194769326086</v>
      </c>
      <c r="AY55" s="70">
        <v>2.0880475570644412</v>
      </c>
      <c r="AZ55" s="70">
        <v>2.1428078713882157</v>
      </c>
      <c r="BA55" s="70">
        <v>2.0008882182950214</v>
      </c>
      <c r="BB55" s="70">
        <v>1.9390716747208145</v>
      </c>
      <c r="BC55" s="70">
        <v>2.2742922558716168</v>
      </c>
      <c r="BD55" s="70">
        <v>2.4647110621227104</v>
      </c>
      <c r="BE55" s="70">
        <v>2.7777691204165227</v>
      </c>
      <c r="BF55" s="70">
        <v>3.1802723382228515</v>
      </c>
      <c r="BG55" s="70">
        <v>3.6184542363236196</v>
      </c>
      <c r="BH55" s="70">
        <v>3.9876639780891785</v>
      </c>
      <c r="BI55" s="70">
        <v>4.0511700413430658</v>
      </c>
      <c r="BJ55" s="70">
        <v>4.4587418181884386</v>
      </c>
      <c r="BK55" s="70">
        <v>5.0393721197243115</v>
      </c>
      <c r="BL55" s="70">
        <v>5.2243839613687273</v>
      </c>
      <c r="BM55" s="70">
        <v>5.4614016894429307</v>
      </c>
      <c r="BN55" s="70">
        <v>5.3411839816028603</v>
      </c>
      <c r="BO55" s="70">
        <v>5.7559254955428907</v>
      </c>
      <c r="BP55" s="70">
        <v>6.0858437599514197</v>
      </c>
      <c r="BQ55" s="70">
        <v>6.5900448519585062</v>
      </c>
      <c r="BR55" s="70">
        <v>7.9730780469440168</v>
      </c>
      <c r="BS55" s="70">
        <v>8.5505474164301827</v>
      </c>
      <c r="BT55" s="70">
        <v>9.0847356238876973</v>
      </c>
      <c r="BU55" s="70">
        <v>9.563762671711503</v>
      </c>
      <c r="BV55" s="70">
        <v>9.9871495419850085</v>
      </c>
      <c r="BW55" s="70">
        <v>10.38139316495503</v>
      </c>
      <c r="BX55" s="70">
        <v>11.772858148083342</v>
      </c>
      <c r="BY55" s="70">
        <v>12.483323716585822</v>
      </c>
      <c r="BZ55" s="70">
        <v>12.924462125383601</v>
      </c>
      <c r="CA55" s="70">
        <v>13.969061525137045</v>
      </c>
      <c r="CB55" s="70">
        <v>14.996886735101505</v>
      </c>
      <c r="CC55" s="70">
        <v>15.639609994907806</v>
      </c>
      <c r="CD55" s="70">
        <v>17.009824607379993</v>
      </c>
      <c r="CE55" s="70">
        <v>18.93193420120669</v>
      </c>
      <c r="CF55" s="70">
        <v>20.35997734345726</v>
      </c>
      <c r="CG55" s="70">
        <v>22.43317410037417</v>
      </c>
      <c r="CH55" s="70">
        <v>25.659334404779059</v>
      </c>
      <c r="CI55" s="70">
        <v>27.183630559790249</v>
      </c>
      <c r="CJ55" s="70">
        <v>27.411969387623369</v>
      </c>
      <c r="CK55" s="70">
        <v>29.38105065364239</v>
      </c>
      <c r="CL55" s="70">
        <v>28.339398220790414</v>
      </c>
      <c r="CM55" s="70">
        <v>28.252043373239427</v>
      </c>
      <c r="CN55" s="70">
        <v>29.171240895595989</v>
      </c>
      <c r="CO55" s="70">
        <v>31.106808263889619</v>
      </c>
      <c r="CP55" s="70">
        <v>28.720238767423663</v>
      </c>
      <c r="CQ55" s="70">
        <v>32.127724722880721</v>
      </c>
    </row>
    <row r="56" spans="1:95" s="57" customFormat="1" ht="15" x14ac:dyDescent="0.3">
      <c r="A56" s="108"/>
      <c r="B56" s="100"/>
      <c r="C56" s="69" t="s">
        <v>6</v>
      </c>
      <c r="D56" s="70">
        <v>0</v>
      </c>
      <c r="E56" s="70">
        <v>9.1691183011316513E-3</v>
      </c>
      <c r="F56" s="70">
        <v>9.3996170108631288E-3</v>
      </c>
      <c r="G56" s="70">
        <v>1.0281321348181841E-2</v>
      </c>
      <c r="H56" s="70">
        <v>1.138446848930319E-2</v>
      </c>
      <c r="I56" s="70">
        <v>1.3896448912090853E-2</v>
      </c>
      <c r="J56" s="70">
        <v>1.644931840648127E-2</v>
      </c>
      <c r="K56" s="70">
        <v>1.8617655652257897E-2</v>
      </c>
      <c r="L56" s="70">
        <v>2.1792928495241226E-2</v>
      </c>
      <c r="M56" s="70">
        <v>2.6279304479130572E-2</v>
      </c>
      <c r="N56" s="70">
        <v>3.1153995022741632E-2</v>
      </c>
      <c r="O56" s="70">
        <v>3.6299990436736485E-2</v>
      </c>
      <c r="P56" s="70">
        <v>4.1668750049153519E-2</v>
      </c>
      <c r="Q56" s="70">
        <v>4.5054388769932147E-2</v>
      </c>
      <c r="R56" s="70">
        <v>4.6221038026365707E-2</v>
      </c>
      <c r="S56" s="70">
        <v>4.6908026165721733E-2</v>
      </c>
      <c r="T56" s="70">
        <v>4.9451890058574671E-2</v>
      </c>
      <c r="U56" s="70">
        <v>4.8248732828679558E-2</v>
      </c>
      <c r="V56" s="70">
        <v>4.265356717310731E-2</v>
      </c>
      <c r="W56" s="70">
        <v>4.3466362333411807E-2</v>
      </c>
      <c r="X56" s="70">
        <v>5.0779906563354904E-2</v>
      </c>
      <c r="Y56" s="70">
        <v>5.9109704380745143E-2</v>
      </c>
      <c r="Z56" s="70">
        <v>6.9334126980604371E-2</v>
      </c>
      <c r="AA56" s="70">
        <v>7.7173597534127225E-2</v>
      </c>
      <c r="AB56" s="70">
        <v>8.3772189449707934E-2</v>
      </c>
      <c r="AC56" s="70">
        <v>9.4701461096135531E-2</v>
      </c>
      <c r="AD56" s="70">
        <v>0.10056115117263975</v>
      </c>
      <c r="AE56" s="70">
        <v>0.10989353733144924</v>
      </c>
      <c r="AF56" s="70">
        <v>0.12279766104752343</v>
      </c>
      <c r="AG56" s="70">
        <v>0.13448854980289604</v>
      </c>
      <c r="AH56" s="70">
        <v>0.14909148336899924</v>
      </c>
      <c r="AI56" s="70">
        <v>0.16703742218489459</v>
      </c>
      <c r="AJ56" s="70">
        <v>0.17952920823451679</v>
      </c>
      <c r="AK56" s="70">
        <v>0.19071741426211752</v>
      </c>
      <c r="AL56" s="70">
        <v>0.20697533770887011</v>
      </c>
      <c r="AM56" s="70">
        <v>0.21875055916972763</v>
      </c>
      <c r="AN56" s="70">
        <v>0.23696510891609757</v>
      </c>
      <c r="AO56" s="70">
        <v>0.2511981998882582</v>
      </c>
      <c r="AP56" s="70">
        <v>0.26723449850508563</v>
      </c>
      <c r="AQ56" s="70">
        <v>0.27863882463719558</v>
      </c>
      <c r="AR56" s="70">
        <v>0.30281282591408387</v>
      </c>
      <c r="AS56" s="70">
        <v>0.31635310733918764</v>
      </c>
      <c r="AT56" s="70">
        <v>0.34208348835711666</v>
      </c>
      <c r="AU56" s="70">
        <v>0.36396440050202217</v>
      </c>
      <c r="AV56" s="70">
        <v>0.36556272844434035</v>
      </c>
      <c r="AW56" s="70">
        <v>0.36345588652230143</v>
      </c>
      <c r="AX56" s="70">
        <v>0.39287162384046459</v>
      </c>
      <c r="AY56" s="70">
        <v>0.43430241124106583</v>
      </c>
      <c r="AZ56" s="70">
        <v>0.45362010082923376</v>
      </c>
      <c r="BA56" s="70">
        <v>0.47200457817129227</v>
      </c>
      <c r="BB56" s="70">
        <v>0.46694889442709275</v>
      </c>
      <c r="BC56" s="70">
        <v>0.46582488362726693</v>
      </c>
      <c r="BD56" s="70">
        <v>0.50923809886739946</v>
      </c>
      <c r="BE56" s="70">
        <v>0.54446336628312153</v>
      </c>
      <c r="BF56" s="70">
        <v>0.59513539962573736</v>
      </c>
      <c r="BG56" s="70">
        <v>0.66056082968869889</v>
      </c>
      <c r="BH56" s="70">
        <v>0.73543535765325485</v>
      </c>
      <c r="BI56" s="70">
        <v>0.80708679663715799</v>
      </c>
      <c r="BJ56" s="70">
        <v>0.84549019336956377</v>
      </c>
      <c r="BK56" s="70">
        <v>0.91824737730790318</v>
      </c>
      <c r="BL56" s="70">
        <v>1.0168714706028785</v>
      </c>
      <c r="BM56" s="70">
        <v>1.0757798862937165</v>
      </c>
      <c r="BN56" s="70">
        <v>1.1381533035031639</v>
      </c>
      <c r="BO56" s="70">
        <v>1.1590778525832253</v>
      </c>
      <c r="BP56" s="70">
        <v>1.2321802037850924</v>
      </c>
      <c r="BQ56" s="70">
        <v>1.3038222125415198</v>
      </c>
      <c r="BR56" s="70">
        <v>1.3975577240654387</v>
      </c>
      <c r="BS56" s="70">
        <v>1.5982905435221237</v>
      </c>
      <c r="BT56" s="70">
        <v>1.7320608225281831</v>
      </c>
      <c r="BU56" s="70">
        <v>1.8575749303805082</v>
      </c>
      <c r="BV56" s="70">
        <v>1.9765448514661763</v>
      </c>
      <c r="BW56" s="70">
        <v>2.0889216318538217</v>
      </c>
      <c r="BX56" s="70">
        <v>2.1969148420009574</v>
      </c>
      <c r="BY56" s="70">
        <v>2.41962461658877</v>
      </c>
      <c r="BZ56" s="70">
        <v>2.5869202559819975</v>
      </c>
      <c r="CA56" s="70">
        <v>2.7214119066837679</v>
      </c>
      <c r="CB56" s="70">
        <v>2.9217166923996167</v>
      </c>
      <c r="CC56" s="70">
        <v>3.1323594229624572</v>
      </c>
      <c r="CD56" s="70">
        <v>3.3062093747718393</v>
      </c>
      <c r="CE56" s="70">
        <v>3.5605351503743563</v>
      </c>
      <c r="CF56" s="70">
        <v>3.895975937233171</v>
      </c>
      <c r="CG56" s="70">
        <v>4.1993818261923828</v>
      </c>
      <c r="CH56" s="70">
        <v>4.5817037125862043</v>
      </c>
      <c r="CI56" s="70">
        <v>5.1187467296067872</v>
      </c>
      <c r="CJ56" s="70">
        <v>5.5039657811801526</v>
      </c>
      <c r="CK56" s="70">
        <v>5.7288091352054735</v>
      </c>
      <c r="CL56" s="70">
        <v>6.1215737137520136</v>
      </c>
      <c r="CM56" s="70">
        <v>6.1929063117162251</v>
      </c>
      <c r="CN56" s="70">
        <v>6.3136655974403801</v>
      </c>
      <c r="CO56" s="70">
        <v>6.538972830165072</v>
      </c>
      <c r="CP56" s="70">
        <v>6.8943739866865705</v>
      </c>
      <c r="CQ56" s="70">
        <v>6.7839745281713348</v>
      </c>
    </row>
    <row r="57" spans="1:95" s="57" customFormat="1" ht="15" x14ac:dyDescent="0.3">
      <c r="A57" s="108"/>
      <c r="B57" s="100"/>
      <c r="C57" s="69" t="s">
        <v>7</v>
      </c>
      <c r="D57" s="70">
        <v>7.9413560264432956E-2</v>
      </c>
      <c r="E57" s="70">
        <v>7.3585440179346803E-2</v>
      </c>
      <c r="F57" s="70">
        <v>7.4254145160358637E-2</v>
      </c>
      <c r="G57" s="70">
        <v>7.8531948100100266E-2</v>
      </c>
      <c r="H57" s="70">
        <v>9.5410521007315077E-2</v>
      </c>
      <c r="I57" s="70">
        <v>0.11161644740761449</v>
      </c>
      <c r="J57" s="70">
        <v>0.12348120016671288</v>
      </c>
      <c r="K57" s="70">
        <v>0.14372554610280497</v>
      </c>
      <c r="L57" s="70">
        <v>0.17428871090081174</v>
      </c>
      <c r="M57" s="70">
        <v>0.20616297883972454</v>
      </c>
      <c r="N57" s="70">
        <v>0.23842556133835904</v>
      </c>
      <c r="O57" s="70">
        <v>0.27095944870737732</v>
      </c>
      <c r="P57" s="70">
        <v>0.28487323060976161</v>
      </c>
      <c r="Q57" s="70">
        <v>0.28015205331185339</v>
      </c>
      <c r="R57" s="70">
        <v>0.27375964438870043</v>
      </c>
      <c r="S57" s="70">
        <v>0.28573044401352615</v>
      </c>
      <c r="T57" s="70">
        <v>0.2651589270963392</v>
      </c>
      <c r="U57" s="70">
        <v>0.20939908909203742</v>
      </c>
      <c r="V57" s="70">
        <v>0.2155259411932153</v>
      </c>
      <c r="W57" s="70">
        <v>0.27746851119713201</v>
      </c>
      <c r="X57" s="70">
        <v>0.3413106644222435</v>
      </c>
      <c r="Y57" s="70">
        <v>0.41537140293169</v>
      </c>
      <c r="Z57" s="70">
        <v>0.46306246172602133</v>
      </c>
      <c r="AA57" s="70">
        <v>0.49785161796328731</v>
      </c>
      <c r="AB57" s="70">
        <v>0.56996696038144135</v>
      </c>
      <c r="AC57" s="70">
        <v>0.59416237427303742</v>
      </c>
      <c r="AD57" s="70">
        <v>0.64910679065666554</v>
      </c>
      <c r="AE57" s="70">
        <v>0.73325274519527017</v>
      </c>
      <c r="AF57" s="70">
        <v>0.80181861221888984</v>
      </c>
      <c r="AG57" s="70">
        <v>0.89271397559013488</v>
      </c>
      <c r="AH57" s="70">
        <v>1.0085506537820454</v>
      </c>
      <c r="AI57" s="70">
        <v>1.0703122314217721</v>
      </c>
      <c r="AJ57" s="70">
        <v>1.1202668557834548</v>
      </c>
      <c r="AK57" s="70">
        <v>1.2155922991772437</v>
      </c>
      <c r="AL57" s="70">
        <v>1.2685469879331672</v>
      </c>
      <c r="AM57" s="70">
        <v>1.3776134807610567</v>
      </c>
      <c r="AN57" s="70">
        <v>1.4476220393857464</v>
      </c>
      <c r="AO57" s="70">
        <v>1.5322591077942382</v>
      </c>
      <c r="AP57" s="70">
        <v>1.5753321780008669</v>
      </c>
      <c r="AQ57" s="70">
        <v>1.731337454605314</v>
      </c>
      <c r="AR57" s="70">
        <v>1.7865092552056137</v>
      </c>
      <c r="AS57" s="70">
        <v>1.9480315838686497</v>
      </c>
      <c r="AT57" s="70">
        <v>2.0681762999275697</v>
      </c>
      <c r="AU57" s="70">
        <v>2.0078670488315287</v>
      </c>
      <c r="AV57" s="70">
        <v>1.9303561023605529</v>
      </c>
      <c r="AW57" s="70">
        <v>2.1419238081628618</v>
      </c>
      <c r="AX57" s="70">
        <v>2.4410663931665506</v>
      </c>
      <c r="AY57" s="70">
        <v>2.5223499683055071</v>
      </c>
      <c r="AZ57" s="70">
        <v>2.5964279722174495</v>
      </c>
      <c r="BA57" s="70">
        <v>2.4728927964663137</v>
      </c>
      <c r="BB57" s="70">
        <v>2.4060205691479073</v>
      </c>
      <c r="BC57" s="70">
        <v>2.7401171394988837</v>
      </c>
      <c r="BD57" s="70">
        <v>2.9739491609901099</v>
      </c>
      <c r="BE57" s="70">
        <v>3.3222324866996442</v>
      </c>
      <c r="BF57" s="70">
        <v>3.7754077378485889</v>
      </c>
      <c r="BG57" s="70">
        <v>4.2790150660123185</v>
      </c>
      <c r="BH57" s="70">
        <v>4.7230993357424333</v>
      </c>
      <c r="BI57" s="70">
        <v>4.8582568379802238</v>
      </c>
      <c r="BJ57" s="70">
        <v>5.3042320115580024</v>
      </c>
      <c r="BK57" s="70">
        <v>5.9576194970322147</v>
      </c>
      <c r="BL57" s="70">
        <v>6.2412554319716058</v>
      </c>
      <c r="BM57" s="70">
        <v>6.5371815757366472</v>
      </c>
      <c r="BN57" s="70">
        <v>6.4793372851060242</v>
      </c>
      <c r="BO57" s="70">
        <v>6.9150033481261159</v>
      </c>
      <c r="BP57" s="70">
        <v>7.3180239637365121</v>
      </c>
      <c r="BQ57" s="70">
        <v>7.893867064500026</v>
      </c>
      <c r="BR57" s="70">
        <v>9.3706357710094554</v>
      </c>
      <c r="BS57" s="70">
        <v>10.148837959952306</v>
      </c>
      <c r="BT57" s="70">
        <v>10.81679644641588</v>
      </c>
      <c r="BU57" s="70">
        <v>11.421337602092011</v>
      </c>
      <c r="BV57" s="70">
        <v>11.963694393451185</v>
      </c>
      <c r="BW57" s="70">
        <v>12.470314796808852</v>
      </c>
      <c r="BX57" s="70">
        <v>13.9697729900843</v>
      </c>
      <c r="BY57" s="70">
        <v>14.902948333174592</v>
      </c>
      <c r="BZ57" s="70">
        <v>15.511382381365598</v>
      </c>
      <c r="CA57" s="70">
        <v>16.690473431820813</v>
      </c>
      <c r="CB57" s="70">
        <v>17.918603427501122</v>
      </c>
      <c r="CC57" s="70">
        <v>18.771969417870263</v>
      </c>
      <c r="CD57" s="70">
        <v>20.316033982151833</v>
      </c>
      <c r="CE57" s="70">
        <v>22.492469351581047</v>
      </c>
      <c r="CF57" s="70">
        <v>24.255953280690431</v>
      </c>
      <c r="CG57" s="70">
        <v>26.632555926566553</v>
      </c>
      <c r="CH57" s="70">
        <v>30.241038117365264</v>
      </c>
      <c r="CI57" s="70">
        <v>32.302377289397036</v>
      </c>
      <c r="CJ57" s="70">
        <v>32.915935168803522</v>
      </c>
      <c r="CK57" s="70">
        <v>35.109859788847864</v>
      </c>
      <c r="CL57" s="70">
        <v>34.460971934542428</v>
      </c>
      <c r="CM57" s="70">
        <v>34.444949684955652</v>
      </c>
      <c r="CN57" s="70">
        <v>35.48490649303637</v>
      </c>
      <c r="CO57" s="70">
        <v>37.645781094054691</v>
      </c>
      <c r="CP57" s="70">
        <v>35.614612754110233</v>
      </c>
      <c r="CQ57" s="70">
        <v>38.911699251052056</v>
      </c>
    </row>
    <row r="58" spans="1:95" s="57" customFormat="1" ht="15" x14ac:dyDescent="0.3">
      <c r="A58" s="108"/>
      <c r="B58" s="100" t="s">
        <v>10</v>
      </c>
      <c r="C58" s="69" t="s">
        <v>5</v>
      </c>
      <c r="D58" s="70">
        <v>5.4640713158855886E-3</v>
      </c>
      <c r="E58" s="70">
        <v>4.4321823058630491E-3</v>
      </c>
      <c r="F58" s="70">
        <v>4.4623332059029325E-3</v>
      </c>
      <c r="G58" s="70">
        <v>4.6960026812120394E-3</v>
      </c>
      <c r="H58" s="70">
        <v>5.7814350826478874E-3</v>
      </c>
      <c r="I58" s="70">
        <v>6.7236507088942856E-3</v>
      </c>
      <c r="J58" s="70">
        <v>7.3643573347418334E-3</v>
      </c>
      <c r="K58" s="70">
        <v>8.6080819613870759E-3</v>
      </c>
      <c r="L58" s="70">
        <v>1.0492513213879867E-2</v>
      </c>
      <c r="M58" s="70">
        <v>1.2376944466372658E-2</v>
      </c>
      <c r="N58" s="70">
        <v>1.4261375718865455E-2</v>
      </c>
      <c r="O58" s="70">
        <v>1.6145806971358246E-2</v>
      </c>
      <c r="P58" s="70">
        <v>1.6733749522135997E-2</v>
      </c>
      <c r="Q58" s="70">
        <v>1.6175957871398135E-2</v>
      </c>
      <c r="R58" s="70">
        <v>1.565585484571012E-2</v>
      </c>
      <c r="S58" s="70">
        <v>1.6432240521737154E-2</v>
      </c>
      <c r="T58" s="70">
        <v>1.4841780544633238E-2</v>
      </c>
      <c r="U58" s="70">
        <v>1.108799348966759E-2</v>
      </c>
      <c r="V58" s="70">
        <v>1.1894530065734508E-2</v>
      </c>
      <c r="W58" s="70">
        <v>1.6100580621298415E-2</v>
      </c>
      <c r="X58" s="70">
        <v>1.9990046726443542E-2</v>
      </c>
      <c r="Y58" s="70">
        <v>2.451268173242625E-2</v>
      </c>
      <c r="Z58" s="70">
        <v>2.7090583685836389E-2</v>
      </c>
      <c r="AA58" s="70">
        <v>2.8944864038289293E-2</v>
      </c>
      <c r="AB58" s="70">
        <v>3.3452761630830261E-2</v>
      </c>
      <c r="AC58" s="70">
        <v>3.4365542106518709E-2</v>
      </c>
      <c r="AD58" s="70">
        <v>3.7742829866566033E-2</v>
      </c>
      <c r="AE58" s="70">
        <v>4.2890397506927441E-2</v>
      </c>
      <c r="AF58" s="70">
        <v>4.6720218685907623E-2</v>
      </c>
      <c r="AG58" s="70">
        <v>5.2169903807658881E-2</v>
      </c>
      <c r="AH58" s="70">
        <v>5.9135318761574518E-2</v>
      </c>
      <c r="AI58" s="70">
        <v>6.2150065543954004E-2</v>
      </c>
      <c r="AJ58" s="70">
        <v>6.472770618304606E-2</v>
      </c>
      <c r="AK58" s="70">
        <v>7.0516791368996953E-2</v>
      </c>
      <c r="AL58" s="70">
        <v>7.3041722149633795E-2</v>
      </c>
      <c r="AM58" s="70">
        <v>7.9735874173450461E-2</v>
      </c>
      <c r="AN58" s="70">
        <v>8.3299574847546812E-2</v>
      </c>
      <c r="AO58" s="70">
        <v>8.8143739400214582E-2</v>
      </c>
      <c r="AP58" s="70">
        <v>9.0004011721793772E-2</v>
      </c>
      <c r="AQ58" s="70">
        <v>9.9953318906798025E-2</v>
      </c>
      <c r="AR58" s="70">
        <v>0.10208613080409419</v>
      </c>
      <c r="AS58" s="70">
        <v>0.11226807525900051</v>
      </c>
      <c r="AT58" s="70">
        <v>0.1187642789071946</v>
      </c>
      <c r="AU58" s="70">
        <v>0.11310916267871406</v>
      </c>
      <c r="AV58" s="70">
        <v>0.10766602783243769</v>
      </c>
      <c r="AW58" s="70">
        <v>0.12236796240466651</v>
      </c>
      <c r="AX58" s="70">
        <v>0.14092659051119144</v>
      </c>
      <c r="AY58" s="70">
        <v>0.14366867226163968</v>
      </c>
      <c r="AZ58" s="70">
        <v>0.14743647037759228</v>
      </c>
      <c r="BA58" s="70">
        <v>0.13767165057799105</v>
      </c>
      <c r="BB58" s="70">
        <v>0.13341834671569977</v>
      </c>
      <c r="BC58" s="70">
        <v>0.15648328872134046</v>
      </c>
      <c r="BD58" s="70">
        <v>0.16958510576338237</v>
      </c>
      <c r="BE58" s="70">
        <v>0.19112514943897332</v>
      </c>
      <c r="BF58" s="70">
        <v>0.21881949130759018</v>
      </c>
      <c r="BG58" s="70">
        <v>0.24896871434431411</v>
      </c>
      <c r="BH58" s="70">
        <v>0.27437228966330468</v>
      </c>
      <c r="BI58" s="70">
        <v>0.27874184138035307</v>
      </c>
      <c r="BJ58" s="70">
        <v>0.30678492681324149</v>
      </c>
      <c r="BK58" s="70">
        <v>0.34673535045867387</v>
      </c>
      <c r="BL58" s="70">
        <v>0.36015335517875147</v>
      </c>
      <c r="BM58" s="70">
        <v>0.3764926462098046</v>
      </c>
      <c r="BN58" s="70">
        <v>0.36820519812967584</v>
      </c>
      <c r="BO58" s="70">
        <v>0.3967962337200775</v>
      </c>
      <c r="BP58" s="70">
        <v>0.41953980898944798</v>
      </c>
      <c r="BQ58" s="70">
        <v>0.45429791947939147</v>
      </c>
      <c r="BR58" s="70">
        <v>0.54964007832162232</v>
      </c>
      <c r="BS58" s="70">
        <v>0.58944908402856766</v>
      </c>
      <c r="BT58" s="70">
        <v>0.626274416285032</v>
      </c>
      <c r="BU58" s="70">
        <v>0.65929710370058658</v>
      </c>
      <c r="BV58" s="70">
        <v>0.6884841242172951</v>
      </c>
      <c r="BW58" s="70">
        <v>0.71566209670561187</v>
      </c>
      <c r="BX58" s="70">
        <v>0.80683948964066454</v>
      </c>
      <c r="BY58" s="70">
        <v>0.85553044212539542</v>
      </c>
      <c r="BZ58" s="70">
        <v>0.8857633629793038</v>
      </c>
      <c r="CA58" s="70">
        <v>0.95735379887640437</v>
      </c>
      <c r="CB58" s="70">
        <v>1.0277946346884399</v>
      </c>
      <c r="CC58" s="70">
        <v>1.0718429448268518</v>
      </c>
      <c r="CD58" s="70">
        <v>1.1657490502703483</v>
      </c>
      <c r="CE58" s="70">
        <v>1.2974786527347288</v>
      </c>
      <c r="CF58" s="70">
        <v>1.3953479709228427</v>
      </c>
      <c r="CG58" s="70">
        <v>1.5374321608650992</v>
      </c>
      <c r="CH58" s="70">
        <v>1.7585334007478537</v>
      </c>
      <c r="CI58" s="70">
        <v>1.8629993100708739</v>
      </c>
      <c r="CJ58" s="70">
        <v>1.8786482528336828</v>
      </c>
      <c r="CK58" s="70">
        <v>2.0135970056133488</v>
      </c>
      <c r="CL58" s="70">
        <v>1.9422085367527042</v>
      </c>
      <c r="CM58" s="70">
        <v>1.9362217712851229</v>
      </c>
      <c r="CN58" s="70">
        <v>1.9992179316472416</v>
      </c>
      <c r="CO58" s="70">
        <v>2.1318698474314641</v>
      </c>
      <c r="CP58" s="70">
        <v>1.9724264607661171</v>
      </c>
      <c r="CQ58" s="70">
        <v>2.2064431595010796</v>
      </c>
    </row>
    <row r="59" spans="1:95" s="57" customFormat="1" ht="15" x14ac:dyDescent="0.3">
      <c r="A59" s="108"/>
      <c r="B59" s="100"/>
      <c r="C59" s="69" t="s">
        <v>6</v>
      </c>
      <c r="D59" s="70">
        <v>0</v>
      </c>
      <c r="E59" s="70">
        <v>4.7385148774213397E-4</v>
      </c>
      <c r="F59" s="70">
        <v>7.2306375733933049E-4</v>
      </c>
      <c r="G59" s="70">
        <v>9.1292847895440513E-4</v>
      </c>
      <c r="H59" s="70">
        <v>1.0455236417602903E-3</v>
      </c>
      <c r="I59" s="70">
        <v>1.1257380510572403E-3</v>
      </c>
      <c r="J59" s="70">
        <v>1.2863384695701256E-3</v>
      </c>
      <c r="K59" s="70">
        <v>1.4569622712208088E-3</v>
      </c>
      <c r="L59" s="70">
        <v>1.6792225843880095E-3</v>
      </c>
      <c r="M59" s="70">
        <v>1.9764293348036727E-3</v>
      </c>
      <c r="N59" s="70">
        <v>2.3323612748705636E-3</v>
      </c>
      <c r="O59" s="70">
        <v>2.7351744784020159E-3</v>
      </c>
      <c r="P59" s="70">
        <v>3.1565068953542802E-3</v>
      </c>
      <c r="Q59" s="70">
        <v>3.4654100601592477E-3</v>
      </c>
      <c r="R59" s="70">
        <v>3.5945887504777591E-3</v>
      </c>
      <c r="S59" s="70">
        <v>3.5964090328772409E-3</v>
      </c>
      <c r="T59" s="70">
        <v>3.6228564198306553E-3</v>
      </c>
      <c r="U59" s="70">
        <v>3.4930274051035992E-3</v>
      </c>
      <c r="V59" s="70">
        <v>3.0895678997377145E-3</v>
      </c>
      <c r="W59" s="70">
        <v>2.8761384735191096E-3</v>
      </c>
      <c r="X59" s="70">
        <v>3.0723478770458175E-3</v>
      </c>
      <c r="Y59" s="70">
        <v>3.5989582823411914E-3</v>
      </c>
      <c r="Z59" s="70">
        <v>4.4489215132972326E-3</v>
      </c>
      <c r="AA59" s="70">
        <v>5.2531969554404263E-3</v>
      </c>
      <c r="AB59" s="70">
        <v>5.8941540739867251E-3</v>
      </c>
      <c r="AC59" s="70">
        <v>6.6492672428414279E-3</v>
      </c>
      <c r="AD59" s="70">
        <v>7.1676308676389758E-3</v>
      </c>
      <c r="AE59" s="70">
        <v>7.7779485103898968E-3</v>
      </c>
      <c r="AF59" s="70">
        <v>8.6059474987067314E-3</v>
      </c>
      <c r="AG59" s="70">
        <v>9.4388330204648874E-3</v>
      </c>
      <c r="AH59" s="70">
        <v>1.0483100577421994E-2</v>
      </c>
      <c r="AI59" s="70">
        <v>1.1749813765637655E-2</v>
      </c>
      <c r="AJ59" s="70">
        <v>1.2804278694062254E-2</v>
      </c>
      <c r="AK59" s="70">
        <v>1.3692438768791226E-2</v>
      </c>
      <c r="AL59" s="70">
        <v>1.4694183407082312E-2</v>
      </c>
      <c r="AM59" s="70">
        <v>1.5477667377015003E-2</v>
      </c>
      <c r="AN59" s="70">
        <v>1.6555369504111503E-2</v>
      </c>
      <c r="AO59" s="70">
        <v>1.7562762792117007E-2</v>
      </c>
      <c r="AP59" s="70">
        <v>1.8584526137668922E-2</v>
      </c>
      <c r="AQ59" s="70">
        <v>1.9403434204253084E-2</v>
      </c>
      <c r="AR59" s="70">
        <v>2.0707303064148072E-2</v>
      </c>
      <c r="AS59" s="70">
        <v>2.1734524981509906E-2</v>
      </c>
      <c r="AT59" s="70">
        <v>2.326093556103967E-2</v>
      </c>
      <c r="AU59" s="70">
        <v>2.4841027724458661E-2</v>
      </c>
      <c r="AV59" s="70">
        <v>2.5283102333856902E-2</v>
      </c>
      <c r="AW59" s="70">
        <v>2.5053447739046983E-2</v>
      </c>
      <c r="AX59" s="70">
        <v>2.5918814781621224E-2</v>
      </c>
      <c r="AY59" s="70">
        <v>2.8025930954803796E-2</v>
      </c>
      <c r="AZ59" s="70">
        <v>2.9932708416453513E-2</v>
      </c>
      <c r="BA59" s="70">
        <v>3.1707501534339627E-2</v>
      </c>
      <c r="BB59" s="70">
        <v>3.1756712968737388E-2</v>
      </c>
      <c r="BC59" s="70">
        <v>3.1035156343040826E-2</v>
      </c>
      <c r="BD59" s="70">
        <v>3.2431689491868726E-2</v>
      </c>
      <c r="BE59" s="70">
        <v>3.4519899702391194E-2</v>
      </c>
      <c r="BF59" s="70">
        <v>3.813746443791613E-2</v>
      </c>
      <c r="BG59" s="70">
        <v>4.3143226853291139E-2</v>
      </c>
      <c r="BH59" s="70">
        <v>4.8843564295058872E-2</v>
      </c>
      <c r="BI59" s="70">
        <v>5.4811260125584071E-2</v>
      </c>
      <c r="BJ59" s="70">
        <v>5.8951457908603344E-2</v>
      </c>
      <c r="BK59" s="70">
        <v>6.3693625956008859E-2</v>
      </c>
      <c r="BL59" s="70">
        <v>6.9831679048172501E-2</v>
      </c>
      <c r="BM59" s="70">
        <v>7.4818906694909926E-2</v>
      </c>
      <c r="BN59" s="70">
        <v>7.9619722366475243E-2</v>
      </c>
      <c r="BO59" s="70">
        <v>8.1622580404963396E-2</v>
      </c>
      <c r="BP59" s="70">
        <v>8.4628327478510568E-2</v>
      </c>
      <c r="BQ59" s="70">
        <v>8.8449701846600504E-2</v>
      </c>
      <c r="BR59" s="70">
        <v>9.3933800922185284E-2</v>
      </c>
      <c r="BS59" s="70">
        <v>0.10619015912333341</v>
      </c>
      <c r="BT59" s="70">
        <v>0.11776422319705149</v>
      </c>
      <c r="BU59" s="70">
        <v>0.12877127950352774</v>
      </c>
      <c r="BV59" s="70">
        <v>0.13845642372852829</v>
      </c>
      <c r="BW59" s="70">
        <v>0.14584815289854192</v>
      </c>
      <c r="BX59" s="70">
        <v>0.15256927142820809</v>
      </c>
      <c r="BY59" s="70">
        <v>0.16488059483824735</v>
      </c>
      <c r="BZ59" s="70">
        <v>0.17699371335171299</v>
      </c>
      <c r="CA59" s="70">
        <v>0.18791873234354639</v>
      </c>
      <c r="CB59" s="70">
        <v>0.20107914011346972</v>
      </c>
      <c r="CC59" s="70">
        <v>0.21445208172679409</v>
      </c>
      <c r="CD59" s="70">
        <v>0.22683260461051691</v>
      </c>
      <c r="CE59" s="70">
        <v>0.24306233420863799</v>
      </c>
      <c r="CF59" s="70">
        <v>0.26442197225724406</v>
      </c>
      <c r="CG59" s="70">
        <v>0.28671639638573154</v>
      </c>
      <c r="CH59" s="70">
        <v>0.31395221456007083</v>
      </c>
      <c r="CI59" s="70">
        <v>0.35033692621937962</v>
      </c>
      <c r="CJ59" s="70">
        <v>0.38252160882505204</v>
      </c>
      <c r="CK59" s="70">
        <v>0.40467421619274679</v>
      </c>
      <c r="CL59" s="70">
        <v>0.42861023499743722</v>
      </c>
      <c r="CM59" s="70">
        <v>0.43449093115523874</v>
      </c>
      <c r="CN59" s="70">
        <v>0.43623616248909047</v>
      </c>
      <c r="CO59" s="70">
        <v>0.44195089691900424</v>
      </c>
      <c r="CP59" s="70">
        <v>0.45506946172236451</v>
      </c>
      <c r="CQ59" s="70">
        <v>0.45137216368828526</v>
      </c>
    </row>
    <row r="60" spans="1:95" s="57" customFormat="1" ht="15" x14ac:dyDescent="0.3">
      <c r="A60" s="108"/>
      <c r="B60" s="100"/>
      <c r="C60" s="69" t="s">
        <v>7</v>
      </c>
      <c r="D60" s="70">
        <v>5.4640713158855886E-3</v>
      </c>
      <c r="E60" s="70">
        <v>4.9060337936051831E-3</v>
      </c>
      <c r="F60" s="70">
        <v>5.185396963242263E-3</v>
      </c>
      <c r="G60" s="70">
        <v>5.6089311601664445E-3</v>
      </c>
      <c r="H60" s="70">
        <v>6.8269587244081777E-3</v>
      </c>
      <c r="I60" s="70">
        <v>7.8493887599515259E-3</v>
      </c>
      <c r="J60" s="70">
        <v>8.650695804311959E-3</v>
      </c>
      <c r="K60" s="70">
        <v>1.0065044232607885E-2</v>
      </c>
      <c r="L60" s="70">
        <v>1.2171735798267877E-2</v>
      </c>
      <c r="M60" s="70">
        <v>1.4353373801176331E-2</v>
      </c>
      <c r="N60" s="70">
        <v>1.6593736993736018E-2</v>
      </c>
      <c r="O60" s="70">
        <v>1.8880981449760262E-2</v>
      </c>
      <c r="P60" s="70">
        <v>1.9890256417490277E-2</v>
      </c>
      <c r="Q60" s="70">
        <v>1.9641367931557383E-2</v>
      </c>
      <c r="R60" s="70">
        <v>1.9250443596187879E-2</v>
      </c>
      <c r="S60" s="70">
        <v>2.0028649554614395E-2</v>
      </c>
      <c r="T60" s="70">
        <v>1.8464636964463894E-2</v>
      </c>
      <c r="U60" s="70">
        <v>1.458102089477119E-2</v>
      </c>
      <c r="V60" s="70">
        <v>1.4984097965472223E-2</v>
      </c>
      <c r="W60" s="70">
        <v>1.8976719094817525E-2</v>
      </c>
      <c r="X60" s="70">
        <v>2.3062394603489359E-2</v>
      </c>
      <c r="Y60" s="70">
        <v>2.8111640014767441E-2</v>
      </c>
      <c r="Z60" s="70">
        <v>3.1539505199133622E-2</v>
      </c>
      <c r="AA60" s="70">
        <v>3.4198060993729719E-2</v>
      </c>
      <c r="AB60" s="70">
        <v>3.9346915704816986E-2</v>
      </c>
      <c r="AC60" s="70">
        <v>4.1014809349360137E-2</v>
      </c>
      <c r="AD60" s="70">
        <v>4.4910460734205009E-2</v>
      </c>
      <c r="AE60" s="70">
        <v>5.0668346017317338E-2</v>
      </c>
      <c r="AF60" s="70">
        <v>5.5326166184614355E-2</v>
      </c>
      <c r="AG60" s="70">
        <v>6.1608736828123768E-2</v>
      </c>
      <c r="AH60" s="70">
        <v>6.9618419338996512E-2</v>
      </c>
      <c r="AI60" s="70">
        <v>7.389987930959166E-2</v>
      </c>
      <c r="AJ60" s="70">
        <v>7.7531984877108315E-2</v>
      </c>
      <c r="AK60" s="70">
        <v>8.420923013778818E-2</v>
      </c>
      <c r="AL60" s="70">
        <v>8.7735905556716107E-2</v>
      </c>
      <c r="AM60" s="70">
        <v>9.5213541550465464E-2</v>
      </c>
      <c r="AN60" s="70">
        <v>9.9854944351658315E-2</v>
      </c>
      <c r="AO60" s="70">
        <v>0.10570650219233159</v>
      </c>
      <c r="AP60" s="70">
        <v>0.10858853785946269</v>
      </c>
      <c r="AQ60" s="70">
        <v>0.11935675311105111</v>
      </c>
      <c r="AR60" s="70">
        <v>0.12279343386824226</v>
      </c>
      <c r="AS60" s="70">
        <v>0.13400260024051042</v>
      </c>
      <c r="AT60" s="70">
        <v>0.14202521446823427</v>
      </c>
      <c r="AU60" s="70">
        <v>0.13795019040317272</v>
      </c>
      <c r="AV60" s="70">
        <v>0.13294913016629459</v>
      </c>
      <c r="AW60" s="70">
        <v>0.14742141014371349</v>
      </c>
      <c r="AX60" s="70">
        <v>0.16684540529281267</v>
      </c>
      <c r="AY60" s="70">
        <v>0.17169460321644348</v>
      </c>
      <c r="AZ60" s="70">
        <v>0.17736917879404579</v>
      </c>
      <c r="BA60" s="70">
        <v>0.16937915211233068</v>
      </c>
      <c r="BB60" s="70">
        <v>0.16517505968443716</v>
      </c>
      <c r="BC60" s="70">
        <v>0.18751844506438128</v>
      </c>
      <c r="BD60" s="70">
        <v>0.2020167952552511</v>
      </c>
      <c r="BE60" s="70">
        <v>0.22564504914136452</v>
      </c>
      <c r="BF60" s="70">
        <v>0.25695695574550631</v>
      </c>
      <c r="BG60" s="70">
        <v>0.29211194119760525</v>
      </c>
      <c r="BH60" s="70">
        <v>0.32321585395836355</v>
      </c>
      <c r="BI60" s="70">
        <v>0.33355310150593714</v>
      </c>
      <c r="BJ60" s="70">
        <v>0.36573638472184483</v>
      </c>
      <c r="BK60" s="70">
        <v>0.41042897641468273</v>
      </c>
      <c r="BL60" s="70">
        <v>0.42998503422692397</v>
      </c>
      <c r="BM60" s="70">
        <v>0.45131155290471453</v>
      </c>
      <c r="BN60" s="70">
        <v>0.44782492049615108</v>
      </c>
      <c r="BO60" s="70">
        <v>0.47841881412504089</v>
      </c>
      <c r="BP60" s="70">
        <v>0.50416813646795855</v>
      </c>
      <c r="BQ60" s="70">
        <v>0.54274762132599197</v>
      </c>
      <c r="BR60" s="70">
        <v>0.6435738792438076</v>
      </c>
      <c r="BS60" s="70">
        <v>0.69563924315190107</v>
      </c>
      <c r="BT60" s="70">
        <v>0.74403863948208349</v>
      </c>
      <c r="BU60" s="70">
        <v>0.78806838320411432</v>
      </c>
      <c r="BV60" s="70">
        <v>0.82694054794582339</v>
      </c>
      <c r="BW60" s="70">
        <v>0.86151024960415379</v>
      </c>
      <c r="BX60" s="70">
        <v>0.95940876106887263</v>
      </c>
      <c r="BY60" s="70">
        <v>1.0204110369636428</v>
      </c>
      <c r="BZ60" s="70">
        <v>1.0627570763310168</v>
      </c>
      <c r="CA60" s="70">
        <v>1.1452725312199508</v>
      </c>
      <c r="CB60" s="70">
        <v>1.2288737748019096</v>
      </c>
      <c r="CC60" s="70">
        <v>1.2862950265536459</v>
      </c>
      <c r="CD60" s="70">
        <v>1.3925816548808652</v>
      </c>
      <c r="CE60" s="70">
        <v>1.5405409869433668</v>
      </c>
      <c r="CF60" s="70">
        <v>1.6597699431800867</v>
      </c>
      <c r="CG60" s="70">
        <v>1.8241485572508307</v>
      </c>
      <c r="CH60" s="70">
        <v>2.0724856153079245</v>
      </c>
      <c r="CI60" s="70">
        <v>2.2133362362902536</v>
      </c>
      <c r="CJ60" s="70">
        <v>2.2611698616587348</v>
      </c>
      <c r="CK60" s="70">
        <v>2.4182712218060956</v>
      </c>
      <c r="CL60" s="70">
        <v>2.3708187717501414</v>
      </c>
      <c r="CM60" s="70">
        <v>2.3707127024403616</v>
      </c>
      <c r="CN60" s="70">
        <v>2.4354540941363321</v>
      </c>
      <c r="CO60" s="70">
        <v>2.5738207443504684</v>
      </c>
      <c r="CP60" s="70">
        <v>2.4274959224884816</v>
      </c>
      <c r="CQ60" s="70">
        <v>2.6578153231893649</v>
      </c>
    </row>
    <row r="61" spans="1:95" s="57" customFormat="1" ht="15" x14ac:dyDescent="0.3">
      <c r="A61" s="108"/>
      <c r="B61" s="100" t="s">
        <v>11</v>
      </c>
      <c r="C61" s="69" t="s">
        <v>5</v>
      </c>
      <c r="D61" s="70">
        <v>1.1878254875519025E-2</v>
      </c>
      <c r="E61" s="70">
        <v>9.6350483074312179E-3</v>
      </c>
      <c r="F61" s="70">
        <v>9.7005928537402756E-3</v>
      </c>
      <c r="G61" s="70">
        <v>1.020856308763546E-2</v>
      </c>
      <c r="H61" s="70">
        <v>1.2568166754761467E-2</v>
      </c>
      <c r="I61" s="70">
        <v>1.4616433826919469E-2</v>
      </c>
      <c r="J61" s="70">
        <v>1.6009255435986906E-2</v>
      </c>
      <c r="K61" s="70">
        <v>1.8712967971235461E-2</v>
      </c>
      <c r="L61" s="70">
        <v>2.2809502115551453E-2</v>
      </c>
      <c r="M61" s="70">
        <v>2.6906036259867452E-2</v>
      </c>
      <c r="N61" s="70">
        <v>3.1002570404183433E-2</v>
      </c>
      <c r="O61" s="70">
        <v>3.5099104548499446E-2</v>
      </c>
      <c r="P61" s="70">
        <v>3.6377223201526039E-2</v>
      </c>
      <c r="Q61" s="70">
        <v>3.5164649094808494E-2</v>
      </c>
      <c r="R61" s="70">
        <v>3.4034005670977273E-2</v>
      </c>
      <c r="S61" s="70">
        <v>3.5721777738435469E-2</v>
      </c>
      <c r="T61" s="70">
        <v>3.226430292063278E-2</v>
      </c>
      <c r="U61" s="70">
        <v>2.4104006905155306E-2</v>
      </c>
      <c r="V61" s="70">
        <v>2.5857323518922549E-2</v>
      </c>
      <c r="W61" s="70">
        <v>3.5000787729035858E-2</v>
      </c>
      <c r="X61" s="70">
        <v>4.3456034202904059E-2</v>
      </c>
      <c r="Y61" s="70">
        <v>5.3287716149262448E-2</v>
      </c>
      <c r="Z61" s="70">
        <v>5.8891774858686741E-2</v>
      </c>
      <c r="AA61" s="70">
        <v>6.2922764456693661E-2</v>
      </c>
      <c r="AB61" s="70">
        <v>7.2722408982061962E-2</v>
      </c>
      <c r="AC61" s="70">
        <v>7.4706687463952134E-2</v>
      </c>
      <c r="AD61" s="70">
        <v>8.2048517846945737E-2</v>
      </c>
      <c r="AE61" s="70">
        <v>9.3238730581436183E-2</v>
      </c>
      <c r="AF61" s="70">
        <v>0.10156431593009928</v>
      </c>
      <c r="AG61" s="70">
        <v>0.11341129689451117</v>
      </c>
      <c r="AH61" s="70">
        <v>0.12855329804223073</v>
      </c>
      <c r="AI61" s="70">
        <v>0.1351070065493187</v>
      </c>
      <c r="AJ61" s="70">
        <v>0.14071049719183953</v>
      </c>
      <c r="AK61" s="70">
        <v>0.15329529438050346</v>
      </c>
      <c r="AL61" s="70">
        <v>0.15878419992759119</v>
      </c>
      <c r="AM61" s="70">
        <v>0.17333650704759418</v>
      </c>
      <c r="AN61" s="70">
        <v>0.18108357740224137</v>
      </c>
      <c r="AO61" s="70">
        <v>0.19161422714838525</v>
      </c>
      <c r="AP61" s="70">
        <v>0.1956582425896459</v>
      </c>
      <c r="AQ61" s="70">
        <v>0.21728687804224867</v>
      </c>
      <c r="AR61" s="70">
        <v>0.22192336279016378</v>
      </c>
      <c r="AS61" s="70">
        <v>0.24405772458228334</v>
      </c>
      <c r="AT61" s="70">
        <v>0.25817971498021058</v>
      </c>
      <c r="AU61" s="70">
        <v>0.24588615070748857</v>
      </c>
      <c r="AV61" s="70">
        <v>0.23405340927933072</v>
      </c>
      <c r="AW61" s="70">
        <v>0.26601370333779756</v>
      </c>
      <c r="AX61" s="70">
        <v>0.30635800011671804</v>
      </c>
      <c r="AY61" s="70">
        <v>0.3123189665899484</v>
      </c>
      <c r="AZ61" s="70">
        <v>0.32050972102074632</v>
      </c>
      <c r="BA61" s="70">
        <v>0.29928213966470407</v>
      </c>
      <c r="BB61" s="70">
        <v>0.29003595226732432</v>
      </c>
      <c r="BC61" s="70">
        <v>0.34017645080649123</v>
      </c>
      <c r="BD61" s="70">
        <v>0.36865827565115289</v>
      </c>
      <c r="BE61" s="70">
        <v>0.41548382276006945</v>
      </c>
      <c r="BF61" s="70">
        <v>0.47568809761439068</v>
      </c>
      <c r="BG61" s="70">
        <v>0.54122899831382354</v>
      </c>
      <c r="BH61" s="70">
        <v>0.59645341339624425</v>
      </c>
      <c r="BI61" s="70">
        <v>0.60595231009548156</v>
      </c>
      <c r="BJ61" s="70">
        <v>0.66691471285537585</v>
      </c>
      <c r="BK61" s="70">
        <v>0.75376228255414279</v>
      </c>
      <c r="BL61" s="70">
        <v>0.7808864988099028</v>
      </c>
      <c r="BM61" s="70">
        <v>0.816313440091465</v>
      </c>
      <c r="BN61" s="70">
        <v>0.79834454927785969</v>
      </c>
      <c r="BO61" s="70">
        <v>0.86033579094894463</v>
      </c>
      <c r="BP61" s="70">
        <v>0.9096485367755206</v>
      </c>
      <c r="BQ61" s="70">
        <v>0.98501126438989572</v>
      </c>
      <c r="BR61" s="70">
        <v>1.1917326610858547</v>
      </c>
      <c r="BS61" s="70">
        <v>1.2780467676757303</v>
      </c>
      <c r="BT61" s="70">
        <v>1.3578916569701516</v>
      </c>
      <c r="BU61" s="70">
        <v>1.429491630665878</v>
      </c>
      <c r="BV61" s="70">
        <v>1.4927750901540546</v>
      </c>
      <c r="BW61" s="70">
        <v>1.5517025205832951</v>
      </c>
      <c r="BX61" s="70">
        <v>1.7592129890370221</v>
      </c>
      <c r="BY61" s="70">
        <v>1.8653775448867513</v>
      </c>
      <c r="BZ61" s="70">
        <v>1.9312966623141972</v>
      </c>
      <c r="CA61" s="70">
        <v>2.087390688868465</v>
      </c>
      <c r="CB61" s="70">
        <v>2.2409781556573636</v>
      </c>
      <c r="CC61" s="70">
        <v>2.3370200082631856</v>
      </c>
      <c r="CD61" s="70">
        <v>2.5417705721202593</v>
      </c>
      <c r="CE61" s="70">
        <v>2.8289905590835009</v>
      </c>
      <c r="CF61" s="70">
        <v>3.0423824145830465</v>
      </c>
      <c r="CG61" s="70">
        <v>3.3521792895408429</v>
      </c>
      <c r="CH61" s="70">
        <v>3.8342629977479881</v>
      </c>
      <c r="CI61" s="70">
        <v>4.0620378983970244</v>
      </c>
      <c r="CJ61" s="70">
        <v>4.0961584685060695</v>
      </c>
      <c r="CK61" s="70">
        <v>4.3903974116818221</v>
      </c>
      <c r="CL61" s="70">
        <v>4.2347437490889783</v>
      </c>
      <c r="CM61" s="70">
        <v>4.2216903528334502</v>
      </c>
      <c r="CN61" s="70">
        <v>4.3590456322804885</v>
      </c>
      <c r="CO61" s="70">
        <v>4.6482766085334992</v>
      </c>
      <c r="CP61" s="70">
        <v>4.285902287924265</v>
      </c>
      <c r="CQ61" s="70">
        <v>4.7943991695423982</v>
      </c>
    </row>
    <row r="62" spans="1:95" s="57" customFormat="1" ht="15" x14ac:dyDescent="0.3">
      <c r="A62" s="108"/>
      <c r="B62" s="100"/>
      <c r="C62" s="69" t="s">
        <v>6</v>
      </c>
      <c r="D62" s="70">
        <v>0</v>
      </c>
      <c r="E62" s="70">
        <v>0</v>
      </c>
      <c r="F62" s="70">
        <v>0</v>
      </c>
      <c r="G62" s="70">
        <v>0</v>
      </c>
      <c r="H62" s="70">
        <v>0</v>
      </c>
      <c r="I62" s="70">
        <v>0</v>
      </c>
      <c r="J62" s="70">
        <v>0</v>
      </c>
      <c r="K62" s="70">
        <v>0</v>
      </c>
      <c r="L62" s="70">
        <v>0</v>
      </c>
      <c r="M62" s="70">
        <v>0</v>
      </c>
      <c r="N62" s="70">
        <v>0</v>
      </c>
      <c r="O62" s="70">
        <v>0</v>
      </c>
      <c r="P62" s="70">
        <v>0</v>
      </c>
      <c r="Q62" s="70">
        <v>0</v>
      </c>
      <c r="R62" s="70">
        <v>0</v>
      </c>
      <c r="S62" s="70">
        <v>0</v>
      </c>
      <c r="T62" s="70">
        <v>0</v>
      </c>
      <c r="U62" s="70">
        <v>0</v>
      </c>
      <c r="V62" s="70">
        <v>0</v>
      </c>
      <c r="W62" s="70">
        <v>0</v>
      </c>
      <c r="X62" s="70">
        <v>0</v>
      </c>
      <c r="Y62" s="70">
        <v>0</v>
      </c>
      <c r="Z62" s="70">
        <v>0</v>
      </c>
      <c r="AA62" s="70">
        <v>0</v>
      </c>
      <c r="AB62" s="70">
        <v>0</v>
      </c>
      <c r="AC62" s="70">
        <v>0</v>
      </c>
      <c r="AD62" s="70">
        <v>0</v>
      </c>
      <c r="AE62" s="70">
        <v>0</v>
      </c>
      <c r="AF62" s="70">
        <v>0</v>
      </c>
      <c r="AG62" s="70">
        <v>0</v>
      </c>
      <c r="AH62" s="70">
        <v>0</v>
      </c>
      <c r="AI62" s="70">
        <v>0</v>
      </c>
      <c r="AJ62" s="70">
        <v>0</v>
      </c>
      <c r="AK62" s="70">
        <v>0</v>
      </c>
      <c r="AL62" s="70">
        <v>0</v>
      </c>
      <c r="AM62" s="70">
        <v>0</v>
      </c>
      <c r="AN62" s="70">
        <v>0</v>
      </c>
      <c r="AO62" s="70">
        <v>0</v>
      </c>
      <c r="AP62" s="70">
        <v>0</v>
      </c>
      <c r="AQ62" s="70">
        <v>0</v>
      </c>
      <c r="AR62" s="70">
        <v>0</v>
      </c>
      <c r="AS62" s="70">
        <v>0</v>
      </c>
      <c r="AT62" s="70">
        <v>0</v>
      </c>
      <c r="AU62" s="70">
        <v>0</v>
      </c>
      <c r="AV62" s="70">
        <v>0</v>
      </c>
      <c r="AW62" s="70">
        <v>0</v>
      </c>
      <c r="AX62" s="70">
        <v>0</v>
      </c>
      <c r="AY62" s="70">
        <v>0</v>
      </c>
      <c r="AZ62" s="70">
        <v>0</v>
      </c>
      <c r="BA62" s="70">
        <v>0</v>
      </c>
      <c r="BB62" s="70">
        <v>0</v>
      </c>
      <c r="BC62" s="70">
        <v>0</v>
      </c>
      <c r="BD62" s="70">
        <v>0</v>
      </c>
      <c r="BE62" s="70">
        <v>0</v>
      </c>
      <c r="BF62" s="70">
        <v>0</v>
      </c>
      <c r="BG62" s="70">
        <v>0</v>
      </c>
      <c r="BH62" s="70">
        <v>0</v>
      </c>
      <c r="BI62" s="70">
        <v>0</v>
      </c>
      <c r="BJ62" s="70">
        <v>0</v>
      </c>
      <c r="BK62" s="70">
        <v>0</v>
      </c>
      <c r="BL62" s="70">
        <v>0</v>
      </c>
      <c r="BM62" s="70">
        <v>0</v>
      </c>
      <c r="BN62" s="70">
        <v>0</v>
      </c>
      <c r="BO62" s="70">
        <v>0</v>
      </c>
      <c r="BP62" s="70">
        <v>0</v>
      </c>
      <c r="BQ62" s="70">
        <v>0</v>
      </c>
      <c r="BR62" s="70">
        <v>0</v>
      </c>
      <c r="BS62" s="70">
        <v>0</v>
      </c>
      <c r="BT62" s="70">
        <v>0</v>
      </c>
      <c r="BU62" s="70">
        <v>0</v>
      </c>
      <c r="BV62" s="70">
        <v>0</v>
      </c>
      <c r="BW62" s="70">
        <v>0</v>
      </c>
      <c r="BX62" s="70">
        <v>0</v>
      </c>
      <c r="BY62" s="70">
        <v>0</v>
      </c>
      <c r="BZ62" s="70">
        <v>0</v>
      </c>
      <c r="CA62" s="70">
        <v>0</v>
      </c>
      <c r="CB62" s="70">
        <v>0</v>
      </c>
      <c r="CC62" s="70">
        <v>0</v>
      </c>
      <c r="CD62" s="70">
        <v>0</v>
      </c>
      <c r="CE62" s="70">
        <v>0</v>
      </c>
      <c r="CF62" s="70">
        <v>0</v>
      </c>
      <c r="CG62" s="70">
        <v>0</v>
      </c>
      <c r="CH62" s="70">
        <v>0</v>
      </c>
      <c r="CI62" s="70">
        <v>0</v>
      </c>
      <c r="CJ62" s="70">
        <v>0</v>
      </c>
      <c r="CK62" s="70">
        <v>0</v>
      </c>
      <c r="CL62" s="70">
        <v>0</v>
      </c>
      <c r="CM62" s="70">
        <v>0</v>
      </c>
      <c r="CN62" s="70">
        <v>0</v>
      </c>
      <c r="CO62" s="70">
        <v>0</v>
      </c>
      <c r="CP62" s="70">
        <v>0</v>
      </c>
      <c r="CQ62" s="70">
        <v>0</v>
      </c>
    </row>
    <row r="63" spans="1:95" s="57" customFormat="1" ht="15" x14ac:dyDescent="0.3">
      <c r="A63" s="108"/>
      <c r="B63" s="100"/>
      <c r="C63" s="69" t="s">
        <v>7</v>
      </c>
      <c r="D63" s="70">
        <v>1.1878254875519025E-2</v>
      </c>
      <c r="E63" s="70">
        <v>9.6350483074312179E-3</v>
      </c>
      <c r="F63" s="70">
        <v>9.7005928537402756E-3</v>
      </c>
      <c r="G63" s="70">
        <v>1.020856308763546E-2</v>
      </c>
      <c r="H63" s="70">
        <v>1.2568166754761467E-2</v>
      </c>
      <c r="I63" s="70">
        <v>1.4616433826919469E-2</v>
      </c>
      <c r="J63" s="70">
        <v>1.6009255435986906E-2</v>
      </c>
      <c r="K63" s="70">
        <v>1.8712967971235461E-2</v>
      </c>
      <c r="L63" s="70">
        <v>2.2809502115551453E-2</v>
      </c>
      <c r="M63" s="70">
        <v>2.6906036259867452E-2</v>
      </c>
      <c r="N63" s="70">
        <v>3.1002570404183433E-2</v>
      </c>
      <c r="O63" s="70">
        <v>3.5099104548499446E-2</v>
      </c>
      <c r="P63" s="70">
        <v>3.6377223201526039E-2</v>
      </c>
      <c r="Q63" s="70">
        <v>3.5164649094808494E-2</v>
      </c>
      <c r="R63" s="70">
        <v>3.4034005670977273E-2</v>
      </c>
      <c r="S63" s="70">
        <v>3.5721777738435469E-2</v>
      </c>
      <c r="T63" s="70">
        <v>3.226430292063278E-2</v>
      </c>
      <c r="U63" s="70">
        <v>2.4104006905155306E-2</v>
      </c>
      <c r="V63" s="70">
        <v>2.5857323518922549E-2</v>
      </c>
      <c r="W63" s="70">
        <v>3.5000787729035858E-2</v>
      </c>
      <c r="X63" s="70">
        <v>4.3456034202904059E-2</v>
      </c>
      <c r="Y63" s="70">
        <v>5.3287716149262448E-2</v>
      </c>
      <c r="Z63" s="70">
        <v>5.8891774858686741E-2</v>
      </c>
      <c r="AA63" s="70">
        <v>6.2922764456693661E-2</v>
      </c>
      <c r="AB63" s="70">
        <v>7.2722408982061962E-2</v>
      </c>
      <c r="AC63" s="70">
        <v>7.4706687463952134E-2</v>
      </c>
      <c r="AD63" s="70">
        <v>8.2048517846945737E-2</v>
      </c>
      <c r="AE63" s="70">
        <v>9.3238730581436183E-2</v>
      </c>
      <c r="AF63" s="70">
        <v>0.10156431593009928</v>
      </c>
      <c r="AG63" s="70">
        <v>0.11341129689451117</v>
      </c>
      <c r="AH63" s="70">
        <v>0.12855329804223073</v>
      </c>
      <c r="AI63" s="70">
        <v>0.1351070065493187</v>
      </c>
      <c r="AJ63" s="70">
        <v>0.14071049719183953</v>
      </c>
      <c r="AK63" s="70">
        <v>0.15329529438050346</v>
      </c>
      <c r="AL63" s="70">
        <v>0.15878419992759119</v>
      </c>
      <c r="AM63" s="70">
        <v>0.17333650704759418</v>
      </c>
      <c r="AN63" s="70">
        <v>0.18108357740224137</v>
      </c>
      <c r="AO63" s="70">
        <v>0.19161422714838525</v>
      </c>
      <c r="AP63" s="70">
        <v>0.1956582425896459</v>
      </c>
      <c r="AQ63" s="70">
        <v>0.21728687804224867</v>
      </c>
      <c r="AR63" s="70">
        <v>0.22192336279016378</v>
      </c>
      <c r="AS63" s="70">
        <v>0.24405772458228334</v>
      </c>
      <c r="AT63" s="70">
        <v>0.25817971498021058</v>
      </c>
      <c r="AU63" s="70">
        <v>0.24588615070748857</v>
      </c>
      <c r="AV63" s="70">
        <v>0.23405340927933072</v>
      </c>
      <c r="AW63" s="70">
        <v>0.26601370333779756</v>
      </c>
      <c r="AX63" s="70">
        <v>0.30635800011671804</v>
      </c>
      <c r="AY63" s="70">
        <v>0.3123189665899484</v>
      </c>
      <c r="AZ63" s="70">
        <v>0.32050972102074632</v>
      </c>
      <c r="BA63" s="70">
        <v>0.29928213966470407</v>
      </c>
      <c r="BB63" s="70">
        <v>0.29003595226732432</v>
      </c>
      <c r="BC63" s="70">
        <v>0.34017645080649123</v>
      </c>
      <c r="BD63" s="70">
        <v>0.36865827565115289</v>
      </c>
      <c r="BE63" s="70">
        <v>0.41548382276006945</v>
      </c>
      <c r="BF63" s="70">
        <v>0.47568809761439068</v>
      </c>
      <c r="BG63" s="70">
        <v>0.54122899831382354</v>
      </c>
      <c r="BH63" s="70">
        <v>0.59645341339624425</v>
      </c>
      <c r="BI63" s="70">
        <v>0.60595231009548156</v>
      </c>
      <c r="BJ63" s="70">
        <v>0.66691471285537585</v>
      </c>
      <c r="BK63" s="70">
        <v>0.75376228255414279</v>
      </c>
      <c r="BL63" s="70">
        <v>0.7808864988099028</v>
      </c>
      <c r="BM63" s="70">
        <v>0.816313440091465</v>
      </c>
      <c r="BN63" s="70">
        <v>0.79834454927785969</v>
      </c>
      <c r="BO63" s="70">
        <v>0.86033579094894463</v>
      </c>
      <c r="BP63" s="70">
        <v>0.9096485367755206</v>
      </c>
      <c r="BQ63" s="70">
        <v>0.98501126438989572</v>
      </c>
      <c r="BR63" s="70">
        <v>1.1917326610858547</v>
      </c>
      <c r="BS63" s="70">
        <v>1.2780467676757303</v>
      </c>
      <c r="BT63" s="70">
        <v>1.3578916569701516</v>
      </c>
      <c r="BU63" s="70">
        <v>1.429491630665878</v>
      </c>
      <c r="BV63" s="70">
        <v>1.4927750901540546</v>
      </c>
      <c r="BW63" s="70">
        <v>1.5517025205832951</v>
      </c>
      <c r="BX63" s="70">
        <v>1.7592129890370221</v>
      </c>
      <c r="BY63" s="70">
        <v>1.8653775448867513</v>
      </c>
      <c r="BZ63" s="70">
        <v>1.9312966623141972</v>
      </c>
      <c r="CA63" s="70">
        <v>2.087390688868465</v>
      </c>
      <c r="CB63" s="70">
        <v>2.2409781556573636</v>
      </c>
      <c r="CC63" s="70">
        <v>2.3370200082631856</v>
      </c>
      <c r="CD63" s="70">
        <v>2.5417705721202593</v>
      </c>
      <c r="CE63" s="70">
        <v>2.8289905590835009</v>
      </c>
      <c r="CF63" s="70">
        <v>3.0423824145830465</v>
      </c>
      <c r="CG63" s="70">
        <v>3.3521792895408429</v>
      </c>
      <c r="CH63" s="70">
        <v>3.8342629977479881</v>
      </c>
      <c r="CI63" s="70">
        <v>4.0620378983970244</v>
      </c>
      <c r="CJ63" s="70">
        <v>4.0961584685060695</v>
      </c>
      <c r="CK63" s="70">
        <v>4.3903974116818221</v>
      </c>
      <c r="CL63" s="70">
        <v>4.2347437490889783</v>
      </c>
      <c r="CM63" s="70">
        <v>4.2216903528334502</v>
      </c>
      <c r="CN63" s="70">
        <v>4.3590456322804885</v>
      </c>
      <c r="CO63" s="70">
        <v>4.6482766085334992</v>
      </c>
      <c r="CP63" s="70">
        <v>4.285902287924265</v>
      </c>
      <c r="CQ63" s="70">
        <v>4.7943991695423982</v>
      </c>
    </row>
    <row r="64" spans="1:95" s="58" customFormat="1" ht="15" x14ac:dyDescent="0.3">
      <c r="A64" s="109" t="s">
        <v>15</v>
      </c>
      <c r="B64" s="99" t="s">
        <v>4</v>
      </c>
      <c r="C64" s="71" t="s">
        <v>5</v>
      </c>
      <c r="D64" s="72">
        <v>1.1303636339966474</v>
      </c>
      <c r="E64" s="72">
        <v>1.8588996233802948</v>
      </c>
      <c r="F64" s="72">
        <v>1.164435021758204</v>
      </c>
      <c r="G64" s="72">
        <v>1.2948997312146928</v>
      </c>
      <c r="H64" s="72">
        <v>1.5265870600770783</v>
      </c>
      <c r="I64" s="72">
        <v>1.9965599329927528</v>
      </c>
      <c r="J64" s="72">
        <v>0.49952133009433508</v>
      </c>
      <c r="K64" s="72">
        <v>2.6683141742963539</v>
      </c>
      <c r="L64" s="72">
        <v>2.7528481079712233</v>
      </c>
      <c r="M64" s="72">
        <v>2.9418517327230944</v>
      </c>
      <c r="N64" s="72">
        <v>1.85383169080679</v>
      </c>
      <c r="O64" s="72">
        <v>2.4069891623907931</v>
      </c>
      <c r="P64" s="72">
        <v>1.7127255598417357</v>
      </c>
      <c r="Q64" s="72">
        <v>1.2771724264288429</v>
      </c>
      <c r="R64" s="72">
        <v>1.7576898470573248</v>
      </c>
      <c r="S64" s="72">
        <v>1.5090807955001238</v>
      </c>
      <c r="T64" s="72">
        <v>1.6347195103822116</v>
      </c>
      <c r="U64" s="72">
        <v>2.0589433583528884</v>
      </c>
      <c r="V64" s="72">
        <v>2.3895191879973892</v>
      </c>
      <c r="W64" s="72">
        <v>2.7769657841694628</v>
      </c>
      <c r="X64" s="72">
        <v>3.7380510117969763</v>
      </c>
      <c r="Y64" s="72">
        <v>3.9119530423115201</v>
      </c>
      <c r="Z64" s="72">
        <v>4.2791527056540319</v>
      </c>
      <c r="AA64" s="72">
        <v>4.8426918027810899</v>
      </c>
      <c r="AB64" s="72">
        <v>5.8174896685015796</v>
      </c>
      <c r="AC64" s="72">
        <v>6.1911312208554401</v>
      </c>
      <c r="AD64" s="72">
        <v>7.1812584458796778</v>
      </c>
      <c r="AE64" s="72">
        <v>8.101344599653661</v>
      </c>
      <c r="AF64" s="72">
        <v>8.527514401518701</v>
      </c>
      <c r="AG64" s="72">
        <v>9.3391619509288706</v>
      </c>
      <c r="AH64" s="72">
        <v>10.560070701077176</v>
      </c>
      <c r="AI64" s="72">
        <v>10.892212328852095</v>
      </c>
      <c r="AJ64" s="72">
        <v>12.48098647088967</v>
      </c>
      <c r="AK64" s="72">
        <v>13.135287293084481</v>
      </c>
      <c r="AL64" s="72">
        <v>14.597768883316659</v>
      </c>
      <c r="AM64" s="72">
        <v>15.27039366572513</v>
      </c>
      <c r="AN64" s="72">
        <v>17.004361269448307</v>
      </c>
      <c r="AO64" s="72">
        <v>18.20262271634185</v>
      </c>
      <c r="AP64" s="72">
        <v>21.397626631463737</v>
      </c>
      <c r="AQ64" s="72">
        <v>23.41463161330886</v>
      </c>
      <c r="AR64" s="72">
        <v>24.614167300487576</v>
      </c>
      <c r="AS64" s="72">
        <v>23.908510218181778</v>
      </c>
      <c r="AT64" s="72">
        <v>31.280949856873406</v>
      </c>
      <c r="AU64" s="72">
        <v>32.629539532021262</v>
      </c>
      <c r="AV64" s="72">
        <v>32.830322928315432</v>
      </c>
      <c r="AW64" s="72">
        <v>33.388932746396399</v>
      </c>
      <c r="AX64" s="72">
        <v>31.250891726209797</v>
      </c>
      <c r="AY64" s="72">
        <v>36.871961171724479</v>
      </c>
      <c r="AZ64" s="72">
        <v>41.370005137600735</v>
      </c>
      <c r="BA64" s="72">
        <v>43.374769922499134</v>
      </c>
      <c r="BB64" s="72">
        <v>44.309352055423176</v>
      </c>
      <c r="BC64" s="72">
        <v>48.616814472931956</v>
      </c>
      <c r="BD64" s="72">
        <v>49.292172395168308</v>
      </c>
      <c r="BE64" s="72">
        <v>49.60560187322983</v>
      </c>
      <c r="BF64" s="72">
        <v>51.194141345705532</v>
      </c>
      <c r="BG64" s="72">
        <v>50.359361324875856</v>
      </c>
      <c r="BH64" s="72">
        <v>54.092581796962868</v>
      </c>
      <c r="BI64" s="72">
        <v>57.526232841247825</v>
      </c>
      <c r="BJ64" s="72">
        <v>62.464871602723541</v>
      </c>
      <c r="BK64" s="72">
        <v>48.769261824634746</v>
      </c>
      <c r="BL64" s="72">
        <v>49.803768541839588</v>
      </c>
      <c r="BM64" s="72">
        <v>67.178828209560862</v>
      </c>
      <c r="BN64" s="72">
        <v>60.04540779101405</v>
      </c>
      <c r="BO64" s="72">
        <v>75.826239095547578</v>
      </c>
      <c r="BP64" s="72">
        <v>79.829856122064058</v>
      </c>
      <c r="BQ64" s="72">
        <v>87.814746219109637</v>
      </c>
      <c r="BR64" s="72">
        <v>89.100348465282636</v>
      </c>
      <c r="BS64" s="72">
        <v>91.563882082467913</v>
      </c>
      <c r="BT64" s="76">
        <v>85.498472768230442</v>
      </c>
      <c r="BU64" s="72">
        <v>86.754083127172024</v>
      </c>
      <c r="BV64" s="72">
        <v>92.066396153029629</v>
      </c>
      <c r="BW64" s="72">
        <v>91.115953246667331</v>
      </c>
      <c r="BX64" s="72">
        <v>93.562991325875331</v>
      </c>
      <c r="BY64" s="72">
        <v>94.774363651150665</v>
      </c>
      <c r="BZ64" s="72">
        <v>99.643096664856202</v>
      </c>
      <c r="CA64" s="72">
        <v>103.3356978207833</v>
      </c>
      <c r="CB64" s="72">
        <v>113.01985176904627</v>
      </c>
      <c r="CC64" s="72">
        <v>120.00837478216313</v>
      </c>
      <c r="CD64" s="72">
        <v>122.02758143924486</v>
      </c>
      <c r="CE64" s="72">
        <v>121.33881699917913</v>
      </c>
      <c r="CF64" s="72">
        <v>125.53447942765047</v>
      </c>
      <c r="CG64" s="72">
        <v>148.73899923357126</v>
      </c>
      <c r="CH64" s="72">
        <v>142.40900853827205</v>
      </c>
      <c r="CI64" s="72">
        <v>137.93456743568882</v>
      </c>
      <c r="CJ64" s="72">
        <v>146.37198655758999</v>
      </c>
      <c r="CK64" s="72">
        <v>150.07470997545772</v>
      </c>
      <c r="CL64" s="72">
        <v>149.91222892638177</v>
      </c>
      <c r="CM64" s="72">
        <v>155.3410988838032</v>
      </c>
      <c r="CN64" s="72">
        <v>168.40664962044858</v>
      </c>
      <c r="CO64" s="72">
        <v>153.53464336846065</v>
      </c>
      <c r="CP64" s="72">
        <v>160.98266321337499</v>
      </c>
      <c r="CQ64" s="72">
        <v>186.14716773660447</v>
      </c>
    </row>
    <row r="65" spans="1:95" s="58" customFormat="1" ht="15" x14ac:dyDescent="0.3">
      <c r="A65" s="109"/>
      <c r="B65" s="99"/>
      <c r="C65" s="71" t="s">
        <v>6</v>
      </c>
      <c r="D65" s="72">
        <v>0</v>
      </c>
      <c r="E65" s="72">
        <v>0.1506504153460424</v>
      </c>
      <c r="F65" s="72">
        <v>0.31237121641680821</v>
      </c>
      <c r="G65" s="72">
        <v>0.3100913964971983</v>
      </c>
      <c r="H65" s="72">
        <v>0.35962514061161865</v>
      </c>
      <c r="I65" s="72">
        <v>0.42957844235631892</v>
      </c>
      <c r="J65" s="72">
        <v>0.54061202585921042</v>
      </c>
      <c r="K65" s="72">
        <v>0.41009342249639724</v>
      </c>
      <c r="L65" s="72">
        <v>0.67194624643430911</v>
      </c>
      <c r="M65" s="72">
        <v>0.79486481755254568</v>
      </c>
      <c r="N65" s="72">
        <v>0.9121697837113234</v>
      </c>
      <c r="O65" s="72">
        <v>0.85666052591571784</v>
      </c>
      <c r="P65" s="72">
        <v>0.94667905693769883</v>
      </c>
      <c r="Q65" s="72">
        <v>0.90985824227162593</v>
      </c>
      <c r="R65" s="72">
        <v>0.86228709536938197</v>
      </c>
      <c r="S65" s="72">
        <v>0.91822978749380657</v>
      </c>
      <c r="T65" s="72">
        <v>0.91310666995142054</v>
      </c>
      <c r="U65" s="72">
        <v>0.94096656539044599</v>
      </c>
      <c r="V65" s="72">
        <v>1.0184207274947004</v>
      </c>
      <c r="W65" s="72">
        <v>1.1069271955157216</v>
      </c>
      <c r="X65" s="72">
        <v>1.2155551342308657</v>
      </c>
      <c r="Y65" s="72">
        <v>1.4145795329050612</v>
      </c>
      <c r="Z65" s="72">
        <v>1.5535604616860281</v>
      </c>
      <c r="AA65" s="72">
        <v>1.7085230477397984</v>
      </c>
      <c r="AB65" s="72">
        <v>1.8970749096543704</v>
      </c>
      <c r="AC65" s="72">
        <v>2.1584607388118444</v>
      </c>
      <c r="AD65" s="72">
        <v>2.3783706333043266</v>
      </c>
      <c r="AE65" s="72">
        <v>2.6772140008979726</v>
      </c>
      <c r="AF65" s="72">
        <v>3.0030540691133165</v>
      </c>
      <c r="AG65" s="72">
        <v>3.2883788426096956</v>
      </c>
      <c r="AH65" s="72">
        <v>3.6193780951052563</v>
      </c>
      <c r="AI65" s="72">
        <v>4.0262915377887758</v>
      </c>
      <c r="AJ65" s="72">
        <v>4.3560399659871418</v>
      </c>
      <c r="AK65" s="72">
        <v>4.8363444398520805</v>
      </c>
      <c r="AL65" s="72">
        <v>5.2554529745906482</v>
      </c>
      <c r="AM65" s="72">
        <v>5.7780477532327872</v>
      </c>
      <c r="AN65" s="72">
        <v>6.2435217634118487</v>
      </c>
      <c r="AO65" s="72">
        <v>6.8443690069962564</v>
      </c>
      <c r="AP65" s="72">
        <v>7.4346562292478033</v>
      </c>
      <c r="AQ65" s="72">
        <v>8.3089417470311489</v>
      </c>
      <c r="AR65" s="72">
        <v>9.1593465734469071</v>
      </c>
      <c r="AS65" s="72">
        <v>9.9381030640986161</v>
      </c>
      <c r="AT65" s="72">
        <v>10.455231870325015</v>
      </c>
      <c r="AU65" s="72">
        <v>11.942643145141915</v>
      </c>
      <c r="AV65" s="72">
        <v>13.013771977840776</v>
      </c>
      <c r="AW65" s="72">
        <v>13.875622722200646</v>
      </c>
      <c r="AX65" s="72">
        <v>14.700280494599721</v>
      </c>
      <c r="AY65" s="72">
        <v>15.131012390916517</v>
      </c>
      <c r="AZ65" s="72">
        <v>16.415835670211933</v>
      </c>
      <c r="BA65" s="72">
        <v>17.85957184285391</v>
      </c>
      <c r="BB65" s="72">
        <v>19.128768202763958</v>
      </c>
      <c r="BC65" s="72">
        <v>20.246473778957998</v>
      </c>
      <c r="BD65" s="72">
        <v>21.763023040225931</v>
      </c>
      <c r="BE65" s="72">
        <v>22.958503083681705</v>
      </c>
      <c r="BF65" s="72">
        <v>24.023100933265013</v>
      </c>
      <c r="BG65" s="72">
        <v>25.187670717501653</v>
      </c>
      <c r="BH65" s="72">
        <v>26.051844297983799</v>
      </c>
      <c r="BI65" s="72">
        <v>27.402378004071174</v>
      </c>
      <c r="BJ65" s="72">
        <v>28.884123155134567</v>
      </c>
      <c r="BK65" s="72">
        <v>30.671993731322907</v>
      </c>
      <c r="BL65" s="72">
        <v>30.150178226468753</v>
      </c>
      <c r="BM65" s="72">
        <v>30.668058729612582</v>
      </c>
      <c r="BN65" s="72">
        <v>33.527031119733955</v>
      </c>
      <c r="BO65" s="72">
        <v>34.12956533024844</v>
      </c>
      <c r="BP65" s="72">
        <v>37.133277181494833</v>
      </c>
      <c r="BQ65" s="72">
        <v>39.441454835278179</v>
      </c>
      <c r="BR65" s="72">
        <v>42.250050652475963</v>
      </c>
      <c r="BS65" s="72">
        <v>44.4178647811692</v>
      </c>
      <c r="BT65" s="76">
        <v>46.572664745056471</v>
      </c>
      <c r="BU65" s="72">
        <v>47.557311531190024</v>
      </c>
      <c r="BV65" s="72">
        <v>49.01357239794676</v>
      </c>
      <c r="BW65" s="72">
        <v>51.055333137818295</v>
      </c>
      <c r="BX65" s="72">
        <v>52.502737129407947</v>
      </c>
      <c r="BY65" s="72">
        <v>54.218875494203118</v>
      </c>
      <c r="BZ65" s="72">
        <v>55.837843652896524</v>
      </c>
      <c r="CA65" s="72">
        <v>57.91724116832664</v>
      </c>
      <c r="CB65" s="72">
        <v>60.031306283041587</v>
      </c>
      <c r="CC65" s="72">
        <v>63.018586655904429</v>
      </c>
      <c r="CD65" s="72">
        <v>66.056517941209776</v>
      </c>
      <c r="CE65" s="72">
        <v>68.597329716259111</v>
      </c>
      <c r="CF65" s="72">
        <v>70.649368447970659</v>
      </c>
      <c r="CG65" s="72">
        <v>73.125699817810755</v>
      </c>
      <c r="CH65" s="72">
        <v>78.252877769574837</v>
      </c>
      <c r="CI65" s="72">
        <v>80.611596844705957</v>
      </c>
      <c r="CJ65" s="72">
        <v>82.413533978122501</v>
      </c>
      <c r="CK65" s="72">
        <v>85.51350268086739</v>
      </c>
      <c r="CL65" s="72">
        <v>88.391779011317112</v>
      </c>
      <c r="CM65" s="72">
        <v>90.764738950909162</v>
      </c>
      <c r="CN65" s="72">
        <v>93.685759609567782</v>
      </c>
      <c r="CO65" s="72">
        <v>97.803618232187404</v>
      </c>
      <c r="CP65" s="72">
        <v>98.761912538109328</v>
      </c>
      <c r="CQ65" s="72">
        <v>101.53227489418501</v>
      </c>
    </row>
    <row r="66" spans="1:95" s="58" customFormat="1" ht="15" x14ac:dyDescent="0.3">
      <c r="A66" s="109"/>
      <c r="B66" s="99"/>
      <c r="C66" s="71" t="s">
        <v>7</v>
      </c>
      <c r="D66" s="72">
        <v>1.1303636339966474</v>
      </c>
      <c r="E66" s="72">
        <v>2.0095500387263372</v>
      </c>
      <c r="F66" s="72">
        <v>1.4768062381750122</v>
      </c>
      <c r="G66" s="72">
        <v>1.6049911277118911</v>
      </c>
      <c r="H66" s="72">
        <v>1.886212200688697</v>
      </c>
      <c r="I66" s="72">
        <v>2.4261383753490717</v>
      </c>
      <c r="J66" s="72">
        <v>1.0401333559535455</v>
      </c>
      <c r="K66" s="72">
        <v>3.0784075967927511</v>
      </c>
      <c r="L66" s="72">
        <v>3.4247943544055324</v>
      </c>
      <c r="M66" s="72">
        <v>3.7367165502756401</v>
      </c>
      <c r="N66" s="72">
        <v>2.7660014745181134</v>
      </c>
      <c r="O66" s="72">
        <v>3.2636496883065109</v>
      </c>
      <c r="P66" s="72">
        <v>2.6594046167794345</v>
      </c>
      <c r="Q66" s="72">
        <v>2.1870306687004688</v>
      </c>
      <c r="R66" s="72">
        <v>2.6199769424267068</v>
      </c>
      <c r="S66" s="72">
        <v>2.4273105829939303</v>
      </c>
      <c r="T66" s="72">
        <v>2.5478261803336322</v>
      </c>
      <c r="U66" s="72">
        <v>2.9999099237433344</v>
      </c>
      <c r="V66" s="72">
        <v>3.4079399154920895</v>
      </c>
      <c r="W66" s="72">
        <v>3.8838929796851844</v>
      </c>
      <c r="X66" s="72">
        <v>4.953606146027842</v>
      </c>
      <c r="Y66" s="72">
        <v>5.3265325752165813</v>
      </c>
      <c r="Z66" s="72">
        <v>5.8327131673400601</v>
      </c>
      <c r="AA66" s="72">
        <v>6.5512148505208883</v>
      </c>
      <c r="AB66" s="72">
        <v>7.71456457815595</v>
      </c>
      <c r="AC66" s="72">
        <v>8.3495919596672845</v>
      </c>
      <c r="AD66" s="72">
        <v>9.5596290791840044</v>
      </c>
      <c r="AE66" s="72">
        <v>10.778558600551634</v>
      </c>
      <c r="AF66" s="72">
        <v>11.530568470632018</v>
      </c>
      <c r="AG66" s="72">
        <v>12.627540793538566</v>
      </c>
      <c r="AH66" s="72">
        <v>14.179448796182433</v>
      </c>
      <c r="AI66" s="72">
        <v>14.91850386664087</v>
      </c>
      <c r="AJ66" s="72">
        <v>16.837026436876812</v>
      </c>
      <c r="AK66" s="72">
        <v>17.971631732936562</v>
      </c>
      <c r="AL66" s="72">
        <v>19.853221857907307</v>
      </c>
      <c r="AM66" s="72">
        <v>21.048441418957918</v>
      </c>
      <c r="AN66" s="72">
        <v>23.247883032860155</v>
      </c>
      <c r="AO66" s="72">
        <v>25.046991723338106</v>
      </c>
      <c r="AP66" s="72">
        <v>28.83228286071154</v>
      </c>
      <c r="AQ66" s="72">
        <v>31.723573360340009</v>
      </c>
      <c r="AR66" s="72">
        <v>33.773513873934483</v>
      </c>
      <c r="AS66" s="72">
        <v>33.846613282280394</v>
      </c>
      <c r="AT66" s="72">
        <v>41.736181727198421</v>
      </c>
      <c r="AU66" s="72">
        <v>44.572182677163177</v>
      </c>
      <c r="AV66" s="72">
        <v>45.844094906156208</v>
      </c>
      <c r="AW66" s="72">
        <v>47.264555468597045</v>
      </c>
      <c r="AX66" s="72">
        <v>45.951172220809518</v>
      </c>
      <c r="AY66" s="72">
        <v>52.002973562640996</v>
      </c>
      <c r="AZ66" s="72">
        <v>57.785840807812669</v>
      </c>
      <c r="BA66" s="72">
        <v>61.234341765353044</v>
      </c>
      <c r="BB66" s="72">
        <v>63.438120258187134</v>
      </c>
      <c r="BC66" s="72">
        <v>68.863288251889955</v>
      </c>
      <c r="BD66" s="72">
        <v>71.055195435394239</v>
      </c>
      <c r="BE66" s="72">
        <v>72.564104956911535</v>
      </c>
      <c r="BF66" s="72">
        <v>75.217242278970545</v>
      </c>
      <c r="BG66" s="72">
        <v>75.547032042377509</v>
      </c>
      <c r="BH66" s="72">
        <v>80.144426094946667</v>
      </c>
      <c r="BI66" s="72">
        <v>84.928610845319</v>
      </c>
      <c r="BJ66" s="72">
        <v>91.348994757858108</v>
      </c>
      <c r="BK66" s="72">
        <v>79.441255555957653</v>
      </c>
      <c r="BL66" s="72">
        <v>79.953946768308342</v>
      </c>
      <c r="BM66" s="72">
        <v>97.846886939173444</v>
      </c>
      <c r="BN66" s="72">
        <v>93.572438910748005</v>
      </c>
      <c r="BO66" s="72">
        <v>109.95580442579602</v>
      </c>
      <c r="BP66" s="72">
        <v>116.96313330355889</v>
      </c>
      <c r="BQ66" s="72">
        <v>127.25620105438782</v>
      </c>
      <c r="BR66" s="72">
        <v>131.3503991177586</v>
      </c>
      <c r="BS66" s="72">
        <v>135.98174686363711</v>
      </c>
      <c r="BT66" s="76">
        <v>132.07113751328691</v>
      </c>
      <c r="BU66" s="72">
        <v>134.31139465836205</v>
      </c>
      <c r="BV66" s="72">
        <v>141.07996855097639</v>
      </c>
      <c r="BW66" s="72">
        <v>142.17128638448563</v>
      </c>
      <c r="BX66" s="72">
        <v>146.06572845528328</v>
      </c>
      <c r="BY66" s="72">
        <v>148.99323914535378</v>
      </c>
      <c r="BZ66" s="72">
        <v>155.48094031775273</v>
      </c>
      <c r="CA66" s="72">
        <v>161.25293898910994</v>
      </c>
      <c r="CB66" s="72">
        <v>173.05115805208786</v>
      </c>
      <c r="CC66" s="72">
        <v>183.02696143806756</v>
      </c>
      <c r="CD66" s="72">
        <v>188.08409938045463</v>
      </c>
      <c r="CE66" s="72">
        <v>189.93614671543824</v>
      </c>
      <c r="CF66" s="72">
        <v>196.18384787562113</v>
      </c>
      <c r="CG66" s="72">
        <v>221.86469905138202</v>
      </c>
      <c r="CH66" s="72">
        <v>220.66188630784688</v>
      </c>
      <c r="CI66" s="72">
        <v>218.54616428039478</v>
      </c>
      <c r="CJ66" s="72">
        <v>228.78552053571249</v>
      </c>
      <c r="CK66" s="72">
        <v>235.58821265632511</v>
      </c>
      <c r="CL66" s="72">
        <v>238.30400793769888</v>
      </c>
      <c r="CM66" s="72">
        <v>246.10583783471236</v>
      </c>
      <c r="CN66" s="72">
        <v>262.09240923001636</v>
      </c>
      <c r="CO66" s="72">
        <v>251.33826160064805</v>
      </c>
      <c r="CP66" s="72">
        <v>259.74457575148432</v>
      </c>
      <c r="CQ66" s="72">
        <v>287.67944263078948</v>
      </c>
    </row>
    <row r="67" spans="1:95" s="58" customFormat="1" ht="15" x14ac:dyDescent="0.3">
      <c r="A67" s="109"/>
      <c r="B67" s="99" t="s">
        <v>8</v>
      </c>
      <c r="C67" s="71" t="s">
        <v>5</v>
      </c>
      <c r="D67" s="72">
        <v>0.1195446682257959</v>
      </c>
      <c r="E67" s="72">
        <v>0.19659296535959978</v>
      </c>
      <c r="F67" s="72">
        <v>0.12314798013662459</v>
      </c>
      <c r="G67" s="72">
        <v>0.13694562890917619</v>
      </c>
      <c r="H67" s="72">
        <v>0.16144835000525926</v>
      </c>
      <c r="I67" s="72">
        <v>0.21115160431925553</v>
      </c>
      <c r="J67" s="72">
        <v>5.2828231448582397E-2</v>
      </c>
      <c r="K67" s="72">
        <v>0.28219479386523871</v>
      </c>
      <c r="L67" s="72">
        <v>0.29113490902026479</v>
      </c>
      <c r="M67" s="72">
        <v>0.31112349935959477</v>
      </c>
      <c r="N67" s="72">
        <v>0.19605699242145047</v>
      </c>
      <c r="O67" s="72">
        <v>0.25455765931155844</v>
      </c>
      <c r="P67" s="72">
        <v>0.18113393129005076</v>
      </c>
      <c r="Q67" s="72">
        <v>0.13507082976894813</v>
      </c>
      <c r="R67" s="72">
        <v>0.18588925129109468</v>
      </c>
      <c r="S67" s="72">
        <v>0.15959692757111252</v>
      </c>
      <c r="T67" s="72">
        <v>0.17288419021401091</v>
      </c>
      <c r="U67" s="72">
        <v>0.21774913246256478</v>
      </c>
      <c r="V67" s="72">
        <v>0.25271007484408187</v>
      </c>
      <c r="W67" s="72">
        <v>0.2936855392004854</v>
      </c>
      <c r="X67" s="72">
        <v>0.39532771099189074</v>
      </c>
      <c r="Y67" s="72">
        <v>0.41371919132300278</v>
      </c>
      <c r="Z67" s="72">
        <v>0.45255338644983806</v>
      </c>
      <c r="AA67" s="72">
        <v>0.51215199027268399</v>
      </c>
      <c r="AB67" s="72">
        <v>0.6152443792526322</v>
      </c>
      <c r="AC67" s="72">
        <v>0.65475985380269719</v>
      </c>
      <c r="AD67" s="72">
        <v>0.75947344070246936</v>
      </c>
      <c r="AE67" s="72">
        <v>0.85677964437354914</v>
      </c>
      <c r="AF67" s="72">
        <v>0.90185038624771729</v>
      </c>
      <c r="AG67" s="72">
        <v>0.98768837155820932</v>
      </c>
      <c r="AH67" s="72">
        <v>1.1168088838259311</v>
      </c>
      <c r="AI67" s="72">
        <v>1.1519354214304183</v>
      </c>
      <c r="AJ67" s="72">
        <v>1.3199605347508709</v>
      </c>
      <c r="AK67" s="72">
        <v>1.3891578906783499</v>
      </c>
      <c r="AL67" s="72">
        <v>1.5438265930608599</v>
      </c>
      <c r="AM67" s="72">
        <v>1.6149618490396509</v>
      </c>
      <c r="AN67" s="72">
        <v>1.7983422902242803</v>
      </c>
      <c r="AO67" s="72">
        <v>1.9250676755856038</v>
      </c>
      <c r="AP67" s="72">
        <v>2.262963969774503</v>
      </c>
      <c r="AQ67" s="72">
        <v>2.4762777956200077</v>
      </c>
      <c r="AR67" s="72">
        <v>2.6031379417145577</v>
      </c>
      <c r="AS67" s="72">
        <v>2.5285092653768695</v>
      </c>
      <c r="AT67" s="72">
        <v>3.3082015910278115</v>
      </c>
      <c r="AU67" s="72">
        <v>3.4508253454016753</v>
      </c>
      <c r="AV67" s="72">
        <v>3.4720597373914157</v>
      </c>
      <c r="AW67" s="72">
        <v>3.5311370319555127</v>
      </c>
      <c r="AX67" s="72">
        <v>3.3050227119931388</v>
      </c>
      <c r="AY67" s="72">
        <v>3.8994941384688109</v>
      </c>
      <c r="AZ67" s="72">
        <v>4.3751969631116232</v>
      </c>
      <c r="BA67" s="72">
        <v>4.587216293770795</v>
      </c>
      <c r="BB67" s="72">
        <v>4.6860555589859514</v>
      </c>
      <c r="BC67" s="72">
        <v>5.1416029157029302</v>
      </c>
      <c r="BD67" s="72">
        <v>5.2130272222881908</v>
      </c>
      <c r="BE67" s="72">
        <v>5.2461748058092308</v>
      </c>
      <c r="BF67" s="72">
        <v>5.4141751010144548</v>
      </c>
      <c r="BG67" s="72">
        <v>5.3258906785240008</v>
      </c>
      <c r="BH67" s="72">
        <v>5.7207075227031154</v>
      </c>
      <c r="BI67" s="72">
        <v>6.0838425905227318</v>
      </c>
      <c r="BJ67" s="72">
        <v>6.6061417113288643</v>
      </c>
      <c r="BK67" s="72">
        <v>5.157725398356388</v>
      </c>
      <c r="BL67" s="72">
        <v>5.2671324586740926</v>
      </c>
      <c r="BM67" s="72">
        <v>7.104678962215722</v>
      </c>
      <c r="BN67" s="72">
        <v>6.3502647616852519</v>
      </c>
      <c r="BO67" s="72">
        <v>8.0192093259734101</v>
      </c>
      <c r="BP67" s="72">
        <v>8.4426226902602881</v>
      </c>
      <c r="BQ67" s="72">
        <v>9.2870863732396636</v>
      </c>
      <c r="BR67" s="72">
        <v>9.4230487214317158</v>
      </c>
      <c r="BS67" s="72">
        <v>9.6835863927368617</v>
      </c>
      <c r="BT67" s="76">
        <v>9.0421225997444541</v>
      </c>
      <c r="BU67" s="72">
        <v>9.1749130746554588</v>
      </c>
      <c r="BV67" s="72">
        <v>9.7367311295607895</v>
      </c>
      <c r="BW67" s="72">
        <v>9.6362144652844339</v>
      </c>
      <c r="BX67" s="72">
        <v>9.8950076062850041</v>
      </c>
      <c r="BY67" s="72">
        <v>10.023119568106466</v>
      </c>
      <c r="BZ67" s="72">
        <v>10.538025617185127</v>
      </c>
      <c r="CA67" s="72">
        <v>10.928546655547551</v>
      </c>
      <c r="CB67" s="72">
        <v>11.952720590354147</v>
      </c>
      <c r="CC67" s="72">
        <v>12.69181077325176</v>
      </c>
      <c r="CD67" s="72">
        <v>12.905357443226167</v>
      </c>
      <c r="CE67" s="72">
        <v>12.832515294030104</v>
      </c>
      <c r="CF67" s="72">
        <v>13.276238940044479</v>
      </c>
      <c r="CG67" s="72">
        <v>15.730295792289192</v>
      </c>
      <c r="CH67" s="72">
        <v>15.060850478601621</v>
      </c>
      <c r="CI67" s="72">
        <v>14.587643838705619</v>
      </c>
      <c r="CJ67" s="72">
        <v>15.479965954592677</v>
      </c>
      <c r="CK67" s="72">
        <v>15.87155750018745</v>
      </c>
      <c r="CL67" s="72">
        <v>15.854373876687383</v>
      </c>
      <c r="CM67" s="72">
        <v>16.428518725638586</v>
      </c>
      <c r="CN67" s="72">
        <v>17.810301437877019</v>
      </c>
      <c r="CO67" s="72">
        <v>16.23747212899363</v>
      </c>
      <c r="CP67" s="72">
        <v>17.025157644097586</v>
      </c>
      <c r="CQ67" s="72">
        <v>19.686497989646014</v>
      </c>
    </row>
    <row r="68" spans="1:95" s="58" customFormat="1" ht="15" x14ac:dyDescent="0.3">
      <c r="A68" s="109"/>
      <c r="B68" s="99"/>
      <c r="C68" s="71" t="s">
        <v>6</v>
      </c>
      <c r="D68" s="72">
        <v>0</v>
      </c>
      <c r="E68" s="72">
        <v>4.9517022888516615E-2</v>
      </c>
      <c r="F68" s="72">
        <v>0.11942722054582103</v>
      </c>
      <c r="G68" s="72">
        <v>0.14552602739675594</v>
      </c>
      <c r="H68" s="72">
        <v>0.17676334591463488</v>
      </c>
      <c r="I68" s="72">
        <v>0.21532065730225888</v>
      </c>
      <c r="J68" s="72">
        <v>0.26996116408518994</v>
      </c>
      <c r="K68" s="72">
        <v>0.25128646937081667</v>
      </c>
      <c r="L68" s="72">
        <v>0.33819017365839305</v>
      </c>
      <c r="M68" s="72">
        <v>0.41124482041948646</v>
      </c>
      <c r="N68" s="72">
        <v>0.48274357276427682</v>
      </c>
      <c r="O68" s="72">
        <v>0.49841080465807458</v>
      </c>
      <c r="P68" s="72">
        <v>0.54391105164872866</v>
      </c>
      <c r="Q68" s="72">
        <v>0.55498041671256892</v>
      </c>
      <c r="R68" s="72">
        <v>0.55153804059195655</v>
      </c>
      <c r="S68" s="72">
        <v>0.57531609828588115</v>
      </c>
      <c r="T68" s="72">
        <v>0.58633762869945039</v>
      </c>
      <c r="U68" s="72">
        <v>0.60459280047104047</v>
      </c>
      <c r="V68" s="72">
        <v>0.64095931819715557</v>
      </c>
      <c r="W68" s="72">
        <v>0.68724222354313835</v>
      </c>
      <c r="X68" s="72">
        <v>0.74464252990131574</v>
      </c>
      <c r="Y68" s="72">
        <v>0.83675618521529249</v>
      </c>
      <c r="Z68" s="72">
        <v>0.92226594753317226</v>
      </c>
      <c r="AA68" s="72">
        <v>1.0139201532978439</v>
      </c>
      <c r="AB68" s="72">
        <v>1.1199417009392256</v>
      </c>
      <c r="AC68" s="72">
        <v>1.2561797580827823</v>
      </c>
      <c r="AD68" s="72">
        <v>1.3908615468223759</v>
      </c>
      <c r="AE68" s="72">
        <v>1.5541280801506629</v>
      </c>
      <c r="AF68" s="72">
        <v>1.7377291891988609</v>
      </c>
      <c r="AG68" s="72">
        <v>1.9180530231191635</v>
      </c>
      <c r="AH68" s="72">
        <v>2.1155559343578716</v>
      </c>
      <c r="AI68" s="72">
        <v>2.3457252679919804</v>
      </c>
      <c r="AJ68" s="72">
        <v>2.5641845714543035</v>
      </c>
      <c r="AK68" s="72">
        <v>2.8319792276839353</v>
      </c>
      <c r="AL68" s="72">
        <v>3.0980855767162767</v>
      </c>
      <c r="AM68" s="72">
        <v>3.4022337512647969</v>
      </c>
      <c r="AN68" s="72">
        <v>3.7032869402957509</v>
      </c>
      <c r="AO68" s="72">
        <v>4.0521948259427871</v>
      </c>
      <c r="AP68" s="72">
        <v>4.4166393932114882</v>
      </c>
      <c r="AQ68" s="72">
        <v>4.8847883265887786</v>
      </c>
      <c r="AR68" s="72">
        <v>5.3844781436173843</v>
      </c>
      <c r="AS68" s="72">
        <v>5.8809216835843996</v>
      </c>
      <c r="AT68" s="72">
        <v>6.298067186286616</v>
      </c>
      <c r="AU68" s="72">
        <v>7.0122677573565788</v>
      </c>
      <c r="AV68" s="72">
        <v>7.6888137574588118</v>
      </c>
      <c r="AW68" s="72">
        <v>8.3035396936537289</v>
      </c>
      <c r="AX68" s="72">
        <v>8.8933717612291119</v>
      </c>
      <c r="AY68" s="72">
        <v>9.3472991644186436</v>
      </c>
      <c r="AZ68" s="72">
        <v>10.037223453256511</v>
      </c>
      <c r="BA68" s="72">
        <v>10.852260300641792</v>
      </c>
      <c r="BB68" s="72">
        <v>11.66501917990643</v>
      </c>
      <c r="BC68" s="72">
        <v>12.44189608924226</v>
      </c>
      <c r="BD68" s="72">
        <v>13.346025535074791</v>
      </c>
      <c r="BE68" s="72">
        <v>14.191568343968518</v>
      </c>
      <c r="BF68" s="72">
        <v>14.986331510893734</v>
      </c>
      <c r="BG68" s="72">
        <v>15.800424367920701</v>
      </c>
      <c r="BH68" s="72">
        <v>16.522776474641756</v>
      </c>
      <c r="BI68" s="72">
        <v>17.376730840975274</v>
      </c>
      <c r="BJ68" s="72">
        <v>18.314922754382106</v>
      </c>
      <c r="BK68" s="72">
        <v>19.390018050978618</v>
      </c>
      <c r="BL68" s="72">
        <v>19.76223044037831</v>
      </c>
      <c r="BM68" s="72">
        <v>20.253191680591232</v>
      </c>
      <c r="BN68" s="72">
        <v>21.517496444942921</v>
      </c>
      <c r="BO68" s="72">
        <v>22.293117763366066</v>
      </c>
      <c r="BP68" s="72">
        <v>23.736939384178534</v>
      </c>
      <c r="BQ68" s="72">
        <v>25.167993815419816</v>
      </c>
      <c r="BR68" s="72">
        <v>26.799651752734672</v>
      </c>
      <c r="BS68" s="72">
        <v>28.30946306610862</v>
      </c>
      <c r="BT68" s="76">
        <v>29.800119695394841</v>
      </c>
      <c r="BU68" s="72">
        <v>30.909390611129297</v>
      </c>
      <c r="BV68" s="72">
        <v>32.051659038812652</v>
      </c>
      <c r="BW68" s="72">
        <v>33.379705070948589</v>
      </c>
      <c r="BX68" s="72">
        <v>34.570964859425068</v>
      </c>
      <c r="BY68" s="72">
        <v>35.814189576721468</v>
      </c>
      <c r="BZ68" s="72">
        <v>37.039358491614244</v>
      </c>
      <c r="CA68" s="72">
        <v>38.412655472083898</v>
      </c>
      <c r="CB68" s="72">
        <v>39.848432255818246</v>
      </c>
      <c r="CC68" s="72">
        <v>41.603211749051901</v>
      </c>
      <c r="CD68" s="72">
        <v>43.492932649979167</v>
      </c>
      <c r="CE68" s="72">
        <v>45.292016000600704</v>
      </c>
      <c r="CF68" s="72">
        <v>46.923616693573784</v>
      </c>
      <c r="CG68" s="72">
        <v>48.647682826668891</v>
      </c>
      <c r="CH68" s="72">
        <v>51.271355731103469</v>
      </c>
      <c r="CI68" s="72">
        <v>53.296878123896406</v>
      </c>
      <c r="CJ68" s="72">
        <v>55.000260072749064</v>
      </c>
      <c r="CK68" s="72">
        <v>57.0166448379249</v>
      </c>
      <c r="CL68" s="72">
        <v>59.048017388156147</v>
      </c>
      <c r="CM68" s="72">
        <v>60.932970461544627</v>
      </c>
      <c r="CN68" s="72">
        <v>62.957086251114816</v>
      </c>
      <c r="CO68" s="72">
        <v>65.418619599800877</v>
      </c>
      <c r="CP68" s="72">
        <v>66.999146917405838</v>
      </c>
      <c r="CQ68" s="72">
        <v>68.910833909592498</v>
      </c>
    </row>
    <row r="69" spans="1:95" s="58" customFormat="1" ht="15" x14ac:dyDescent="0.3">
      <c r="A69" s="109"/>
      <c r="B69" s="99"/>
      <c r="C69" s="71" t="s">
        <v>7</v>
      </c>
      <c r="D69" s="72">
        <v>0.1195446682257959</v>
      </c>
      <c r="E69" s="72">
        <v>0.24610998824811639</v>
      </c>
      <c r="F69" s="72">
        <v>0.24257520068244562</v>
      </c>
      <c r="G69" s="72">
        <v>0.28247165630593213</v>
      </c>
      <c r="H69" s="72">
        <v>0.33821169591989414</v>
      </c>
      <c r="I69" s="72">
        <v>0.42647226162151441</v>
      </c>
      <c r="J69" s="72">
        <v>0.32278939553377234</v>
      </c>
      <c r="K69" s="72">
        <v>0.53348126323605538</v>
      </c>
      <c r="L69" s="72">
        <v>0.62932508267865783</v>
      </c>
      <c r="M69" s="72">
        <v>0.72236831977908122</v>
      </c>
      <c r="N69" s="72">
        <v>0.67880056518572729</v>
      </c>
      <c r="O69" s="72">
        <v>0.75296846396963302</v>
      </c>
      <c r="P69" s="72">
        <v>0.72504498293877939</v>
      </c>
      <c r="Q69" s="72">
        <v>0.69005124648151706</v>
      </c>
      <c r="R69" s="72">
        <v>0.73742729188305123</v>
      </c>
      <c r="S69" s="72">
        <v>0.7349130258569937</v>
      </c>
      <c r="T69" s="72">
        <v>0.7592218189134613</v>
      </c>
      <c r="U69" s="72">
        <v>0.82234193293360525</v>
      </c>
      <c r="V69" s="72">
        <v>0.89366939304123738</v>
      </c>
      <c r="W69" s="72">
        <v>0.98092776274362381</v>
      </c>
      <c r="X69" s="72">
        <v>1.1399702408932064</v>
      </c>
      <c r="Y69" s="72">
        <v>1.2504753765382952</v>
      </c>
      <c r="Z69" s="72">
        <v>1.3748193339830104</v>
      </c>
      <c r="AA69" s="72">
        <v>1.5260721435705278</v>
      </c>
      <c r="AB69" s="72">
        <v>1.7351860801918579</v>
      </c>
      <c r="AC69" s="72">
        <v>1.9109396118854793</v>
      </c>
      <c r="AD69" s="72">
        <v>2.1503349875248454</v>
      </c>
      <c r="AE69" s="72">
        <v>2.4109077245242121</v>
      </c>
      <c r="AF69" s="72">
        <v>2.6395795754465783</v>
      </c>
      <c r="AG69" s="72">
        <v>2.9057413946773729</v>
      </c>
      <c r="AH69" s="72">
        <v>3.2323648181838025</v>
      </c>
      <c r="AI69" s="72">
        <v>3.4976606894223985</v>
      </c>
      <c r="AJ69" s="72">
        <v>3.8841451062051746</v>
      </c>
      <c r="AK69" s="72">
        <v>4.221137118362285</v>
      </c>
      <c r="AL69" s="72">
        <v>4.6419121697771368</v>
      </c>
      <c r="AM69" s="72">
        <v>5.017195600304448</v>
      </c>
      <c r="AN69" s="72">
        <v>5.5016292305200309</v>
      </c>
      <c r="AO69" s="72">
        <v>5.9772625015283909</v>
      </c>
      <c r="AP69" s="72">
        <v>6.6796033629859908</v>
      </c>
      <c r="AQ69" s="72">
        <v>7.3610661222087863</v>
      </c>
      <c r="AR69" s="72">
        <v>7.9876160853319425</v>
      </c>
      <c r="AS69" s="72">
        <v>8.4094309489612691</v>
      </c>
      <c r="AT69" s="72">
        <v>9.606268777314428</v>
      </c>
      <c r="AU69" s="72">
        <v>10.463093102758254</v>
      </c>
      <c r="AV69" s="72">
        <v>11.160873494850227</v>
      </c>
      <c r="AW69" s="72">
        <v>11.834676725609242</v>
      </c>
      <c r="AX69" s="72">
        <v>12.198394473222251</v>
      </c>
      <c r="AY69" s="72">
        <v>13.246793302887454</v>
      </c>
      <c r="AZ69" s="72">
        <v>14.412420416368134</v>
      </c>
      <c r="BA69" s="72">
        <v>15.439476594412588</v>
      </c>
      <c r="BB69" s="72">
        <v>16.351074738892382</v>
      </c>
      <c r="BC69" s="72">
        <v>17.583499004945189</v>
      </c>
      <c r="BD69" s="72">
        <v>18.559052757362981</v>
      </c>
      <c r="BE69" s="72">
        <v>19.437743149777749</v>
      </c>
      <c r="BF69" s="72">
        <v>20.400506611908188</v>
      </c>
      <c r="BG69" s="72">
        <v>21.126315046444702</v>
      </c>
      <c r="BH69" s="72">
        <v>22.243483997344871</v>
      </c>
      <c r="BI69" s="72">
        <v>23.460573431498005</v>
      </c>
      <c r="BJ69" s="72">
        <v>24.92106446571097</v>
      </c>
      <c r="BK69" s="72">
        <v>24.547743449335005</v>
      </c>
      <c r="BL69" s="72">
        <v>25.029362899052405</v>
      </c>
      <c r="BM69" s="72">
        <v>27.357870642806954</v>
      </c>
      <c r="BN69" s="72">
        <v>27.867761206628174</v>
      </c>
      <c r="BO69" s="72">
        <v>30.312327089339476</v>
      </c>
      <c r="BP69" s="72">
        <v>32.17956207443882</v>
      </c>
      <c r="BQ69" s="72">
        <v>34.45508018865948</v>
      </c>
      <c r="BR69" s="72">
        <v>36.222700474166388</v>
      </c>
      <c r="BS69" s="72">
        <v>37.993049458845483</v>
      </c>
      <c r="BT69" s="76">
        <v>38.842242295139293</v>
      </c>
      <c r="BU69" s="72">
        <v>40.084303685784754</v>
      </c>
      <c r="BV69" s="72">
        <v>41.788390168373439</v>
      </c>
      <c r="BW69" s="72">
        <v>43.015919536233021</v>
      </c>
      <c r="BX69" s="72">
        <v>44.465972465710074</v>
      </c>
      <c r="BY69" s="72">
        <v>45.837309144827934</v>
      </c>
      <c r="BZ69" s="72">
        <v>47.577384108799372</v>
      </c>
      <c r="CA69" s="72">
        <v>49.341202127631448</v>
      </c>
      <c r="CB69" s="72">
        <v>51.801152846172393</v>
      </c>
      <c r="CC69" s="72">
        <v>54.295022522303661</v>
      </c>
      <c r="CD69" s="72">
        <v>56.398290093205333</v>
      </c>
      <c r="CE69" s="72">
        <v>58.124531294630806</v>
      </c>
      <c r="CF69" s="72">
        <v>60.199855633618263</v>
      </c>
      <c r="CG69" s="72">
        <v>64.377978618958082</v>
      </c>
      <c r="CH69" s="72">
        <v>66.332206209705092</v>
      </c>
      <c r="CI69" s="72">
        <v>67.884521962602022</v>
      </c>
      <c r="CJ69" s="72">
        <v>70.480226027341743</v>
      </c>
      <c r="CK69" s="72">
        <v>72.88820233811235</v>
      </c>
      <c r="CL69" s="72">
        <v>74.90239126484353</v>
      </c>
      <c r="CM69" s="72">
        <v>77.36148918718321</v>
      </c>
      <c r="CN69" s="72">
        <v>80.767387688991832</v>
      </c>
      <c r="CO69" s="72">
        <v>81.656091728794507</v>
      </c>
      <c r="CP69" s="72">
        <v>84.024304561503428</v>
      </c>
      <c r="CQ69" s="72">
        <v>88.597331899238512</v>
      </c>
    </row>
    <row r="70" spans="1:95" s="58" customFormat="1" ht="15" x14ac:dyDescent="0.3">
      <c r="A70" s="109"/>
      <c r="B70" s="99" t="s">
        <v>9</v>
      </c>
      <c r="C70" s="71" t="s">
        <v>5</v>
      </c>
      <c r="D70" s="72">
        <v>0.82704114474826784</v>
      </c>
      <c r="E70" s="72">
        <v>1.36008132803848</v>
      </c>
      <c r="F70" s="72">
        <v>0.85196979486579583</v>
      </c>
      <c r="G70" s="72">
        <v>0.94742552204328978</v>
      </c>
      <c r="H70" s="72">
        <v>1.1169417272033229</v>
      </c>
      <c r="I70" s="72">
        <v>1.4608017834955833</v>
      </c>
      <c r="J70" s="72">
        <v>0.36547946186724345</v>
      </c>
      <c r="K70" s="72">
        <v>1.9522970687365822</v>
      </c>
      <c r="L70" s="72">
        <v>2.0141471134247197</v>
      </c>
      <c r="M70" s="72">
        <v>2.1524333865098484</v>
      </c>
      <c r="N70" s="72">
        <v>1.3563733276826311</v>
      </c>
      <c r="O70" s="72">
        <v>1.7610961750617153</v>
      </c>
      <c r="P70" s="72">
        <v>1.2531317047442527</v>
      </c>
      <c r="Q70" s="72">
        <v>0.93445517338517459</v>
      </c>
      <c r="R70" s="72">
        <v>1.2860302468179095</v>
      </c>
      <c r="S70" s="72">
        <v>1.1041331046852756</v>
      </c>
      <c r="T70" s="72">
        <v>1.1960578477110155</v>
      </c>
      <c r="U70" s="72">
        <v>1.5064452012166087</v>
      </c>
      <c r="V70" s="72">
        <v>1.7483141045965158</v>
      </c>
      <c r="W70" s="72">
        <v>2.0317930372069064</v>
      </c>
      <c r="X70" s="72">
        <v>2.7349800497325276</v>
      </c>
      <c r="Y70" s="72">
        <v>2.8622170998862697</v>
      </c>
      <c r="Z70" s="72">
        <v>3.1308821743704951</v>
      </c>
      <c r="AA70" s="72">
        <v>3.543200835357911</v>
      </c>
      <c r="AB70" s="72">
        <v>4.2564208280368634</v>
      </c>
      <c r="AC70" s="72">
        <v>4.5297991709791772</v>
      </c>
      <c r="AD70" s="72">
        <v>5.2542350330346101</v>
      </c>
      <c r="AE70" s="72">
        <v>5.9274246889984736</v>
      </c>
      <c r="AF70" s="72">
        <v>6.2392358179052003</v>
      </c>
      <c r="AG70" s="72">
        <v>6.8330853528755577</v>
      </c>
      <c r="AH70" s="72">
        <v>7.7263746802981599</v>
      </c>
      <c r="AI70" s="72">
        <v>7.9693892145523035</v>
      </c>
      <c r="AJ70" s="72">
        <v>9.1318307029884949</v>
      </c>
      <c r="AK70" s="72">
        <v>9.6105560305934148</v>
      </c>
      <c r="AL70" s="72">
        <v>10.68059439009223</v>
      </c>
      <c r="AM70" s="72">
        <v>11.172726614889898</v>
      </c>
      <c r="AN70" s="72">
        <v>12.441400260085992</v>
      </c>
      <c r="AO70" s="72">
        <v>13.318119475868452</v>
      </c>
      <c r="AP70" s="72">
        <v>15.655774028762034</v>
      </c>
      <c r="AQ70" s="72">
        <v>17.131534623828301</v>
      </c>
      <c r="AR70" s="72">
        <v>18.009186149455509</v>
      </c>
      <c r="AS70" s="72">
        <v>17.492885532912826</v>
      </c>
      <c r="AT70" s="72">
        <v>22.88700007710835</v>
      </c>
      <c r="AU70" s="72">
        <v>23.873708349725419</v>
      </c>
      <c r="AV70" s="72">
        <v>24.020613403040368</v>
      </c>
      <c r="AW70" s="72">
        <v>24.429325510824516</v>
      </c>
      <c r="AX70" s="72">
        <v>22.865007764152267</v>
      </c>
      <c r="AY70" s="72">
        <v>26.977715895509025</v>
      </c>
      <c r="AZ70" s="72">
        <v>30.268751911514983</v>
      </c>
      <c r="BA70" s="72">
        <v>31.73555685178988</v>
      </c>
      <c r="BB70" s="72">
        <v>32.419352626731701</v>
      </c>
      <c r="BC70" s="72">
        <v>35.570947867053405</v>
      </c>
      <c r="BD70" s="72">
        <v>36.065079819216713</v>
      </c>
      <c r="BE70" s="72">
        <v>36.294403433793128</v>
      </c>
      <c r="BF70" s="72">
        <v>37.456673224045439</v>
      </c>
      <c r="BG70" s="72">
        <v>36.845898599600993</v>
      </c>
      <c r="BH70" s="72">
        <v>39.577344339690761</v>
      </c>
      <c r="BI70" s="72">
        <v>42.089607300850318</v>
      </c>
      <c r="BJ70" s="72">
        <v>45.703008627596439</v>
      </c>
      <c r="BK70" s="72">
        <v>35.682487400416093</v>
      </c>
      <c r="BL70" s="72">
        <v>36.439393933778099</v>
      </c>
      <c r="BM70" s="72">
        <v>49.152019150544646</v>
      </c>
      <c r="BN70" s="72">
        <v>43.932785258468527</v>
      </c>
      <c r="BO70" s="72">
        <v>55.47897835478625</v>
      </c>
      <c r="BP70" s="72">
        <v>58.408262267642279</v>
      </c>
      <c r="BQ70" s="72">
        <v>64.250481928584847</v>
      </c>
      <c r="BR70" s="72">
        <v>65.191104858576395</v>
      </c>
      <c r="BS70" s="72">
        <v>66.993572313831422</v>
      </c>
      <c r="BT70" s="76">
        <v>62.555758753891077</v>
      </c>
      <c r="BU70" s="72">
        <v>63.474437838554479</v>
      </c>
      <c r="BV70" s="72">
        <v>67.361241442304745</v>
      </c>
      <c r="BW70" s="72">
        <v>66.665840983855375</v>
      </c>
      <c r="BX70" s="72">
        <v>68.456239324179919</v>
      </c>
      <c r="BY70" s="72">
        <v>69.342551236984292</v>
      </c>
      <c r="BZ70" s="72">
        <v>72.904805368331054</v>
      </c>
      <c r="CA70" s="72">
        <v>75.60653160513408</v>
      </c>
      <c r="CB70" s="72">
        <v>82.692033585564559</v>
      </c>
      <c r="CC70" s="72">
        <v>87.805251933214379</v>
      </c>
      <c r="CD70" s="72">
        <v>89.282623404598027</v>
      </c>
      <c r="CE70" s="72">
        <v>88.778682448040726</v>
      </c>
      <c r="CF70" s="72">
        <v>91.848478178775039</v>
      </c>
      <c r="CG70" s="72">
        <v>108.82628252990077</v>
      </c>
      <c r="CH70" s="72">
        <v>104.19488552327908</v>
      </c>
      <c r="CI70" s="72">
        <v>100.92111876336917</v>
      </c>
      <c r="CJ70" s="72">
        <v>107.09443552571543</v>
      </c>
      <c r="CK70" s="72">
        <v>109.80356781031666</v>
      </c>
      <c r="CL70" s="72">
        <v>109.6846870282514</v>
      </c>
      <c r="CM70" s="72">
        <v>113.65677060316284</v>
      </c>
      <c r="CN70" s="72">
        <v>123.21630322877968</v>
      </c>
      <c r="CO70" s="72">
        <v>112.33506049819131</v>
      </c>
      <c r="CP70" s="72">
        <v>117.78447400848478</v>
      </c>
      <c r="CQ70" s="72">
        <v>136.19631954382729</v>
      </c>
    </row>
    <row r="71" spans="1:95" s="58" customFormat="1" ht="15" x14ac:dyDescent="0.3">
      <c r="A71" s="109"/>
      <c r="B71" s="99"/>
      <c r="C71" s="71" t="s">
        <v>6</v>
      </c>
      <c r="D71" s="72">
        <v>0</v>
      </c>
      <c r="E71" s="72">
        <v>9.5459930527985293E-2</v>
      </c>
      <c r="F71" s="72">
        <v>0.1775965347282713</v>
      </c>
      <c r="G71" s="72">
        <v>0.14466804293367364</v>
      </c>
      <c r="H71" s="72">
        <v>0.16075503196157803</v>
      </c>
      <c r="I71" s="72">
        <v>0.18951571661956446</v>
      </c>
      <c r="J71" s="72">
        <v>0.24133561438480744</v>
      </c>
      <c r="K71" s="72">
        <v>0.13310146689364299</v>
      </c>
      <c r="L71" s="72">
        <v>0.30252827114528191</v>
      </c>
      <c r="M71" s="72">
        <v>0.34431031290387226</v>
      </c>
      <c r="N71" s="72">
        <v>0.3830182008362355</v>
      </c>
      <c r="O71" s="72">
        <v>0.31250754467264641</v>
      </c>
      <c r="P71" s="72">
        <v>0.35680920237595992</v>
      </c>
      <c r="Q71" s="72">
        <v>0.31152086645157573</v>
      </c>
      <c r="R71" s="72">
        <v>0.27237427201160092</v>
      </c>
      <c r="S71" s="72">
        <v>0.30657395273024624</v>
      </c>
      <c r="T71" s="72">
        <v>0.29196743229516287</v>
      </c>
      <c r="U71" s="72">
        <v>0.30225513673570603</v>
      </c>
      <c r="V71" s="72">
        <v>0.34128103781436248</v>
      </c>
      <c r="W71" s="72">
        <v>0.37959047021969772</v>
      </c>
      <c r="X71" s="72">
        <v>0.42546542452052405</v>
      </c>
      <c r="Y71" s="72">
        <v>0.52325022022717249</v>
      </c>
      <c r="Z71" s="72">
        <v>0.56778158105398724</v>
      </c>
      <c r="AA71" s="72">
        <v>0.62299937961313434</v>
      </c>
      <c r="AB71" s="72">
        <v>0.69665658276756837</v>
      </c>
      <c r="AC71" s="72">
        <v>0.80997618932773285</v>
      </c>
      <c r="AD71" s="72">
        <v>0.88341502493688395</v>
      </c>
      <c r="AE71" s="72">
        <v>1.0052815220833455</v>
      </c>
      <c r="AF71" s="72">
        <v>1.1318373581646988</v>
      </c>
      <c r="AG71" s="72">
        <v>1.2221586312171917</v>
      </c>
      <c r="AH71" s="72">
        <v>1.3405046145101265</v>
      </c>
      <c r="AI71" s="72">
        <v>1.4987146685299573</v>
      </c>
      <c r="AJ71" s="72">
        <v>1.593167467637711</v>
      </c>
      <c r="AK71" s="72">
        <v>1.7855573513591594</v>
      </c>
      <c r="AL71" s="72">
        <v>1.9184285829802494</v>
      </c>
      <c r="AM71" s="72">
        <v>2.1141594818721501</v>
      </c>
      <c r="AN71" s="72">
        <v>2.2571174337047282</v>
      </c>
      <c r="AO71" s="72">
        <v>2.4842198636854214</v>
      </c>
      <c r="AP71" s="72">
        <v>2.6831944679364614</v>
      </c>
      <c r="AQ71" s="72">
        <v>3.052348980066661</v>
      </c>
      <c r="AR71" s="72">
        <v>3.3618892221683545</v>
      </c>
      <c r="AS71" s="72">
        <v>3.606477544504223</v>
      </c>
      <c r="AT71" s="72">
        <v>3.6825461669811972</v>
      </c>
      <c r="AU71" s="72">
        <v>4.4046286758273077</v>
      </c>
      <c r="AV71" s="72">
        <v>4.7440978213409153</v>
      </c>
      <c r="AW71" s="72">
        <v>4.9494056416794194</v>
      </c>
      <c r="AX71" s="72">
        <v>5.1539727881015551</v>
      </c>
      <c r="AY71" s="72">
        <v>5.1198764037070497</v>
      </c>
      <c r="AZ71" s="72">
        <v>5.6831904487026677</v>
      </c>
      <c r="BA71" s="72">
        <v>6.2564012805311222</v>
      </c>
      <c r="BB71" s="72">
        <v>6.6548535541791267</v>
      </c>
      <c r="BC71" s="72">
        <v>6.9470519649327045</v>
      </c>
      <c r="BD71" s="72">
        <v>7.502296801984599</v>
      </c>
      <c r="BE71" s="72">
        <v>7.8009312428950892</v>
      </c>
      <c r="BF71" s="72">
        <v>8.0318555713844262</v>
      </c>
      <c r="BG71" s="72">
        <v>8.3465825709759969</v>
      </c>
      <c r="BH71" s="72">
        <v>8.4639715374204911</v>
      </c>
      <c r="BI71" s="72">
        <v>8.9243466910523495</v>
      </c>
      <c r="BJ71" s="72">
        <v>9.4165150209749342</v>
      </c>
      <c r="BK71" s="72">
        <v>10.059958828481548</v>
      </c>
      <c r="BL71" s="72">
        <v>9.1754251298397946</v>
      </c>
      <c r="BM71" s="72">
        <v>9.2266053171345561</v>
      </c>
      <c r="BN71" s="72">
        <v>10.747346796864996</v>
      </c>
      <c r="BO71" s="72">
        <v>10.520210575793001</v>
      </c>
      <c r="BP71" s="72">
        <v>11.972196022272335</v>
      </c>
      <c r="BQ71" s="72">
        <v>12.724246777072807</v>
      </c>
      <c r="BR71" s="72">
        <v>13.761768898723631</v>
      </c>
      <c r="BS71" s="72">
        <v>14.301596899933315</v>
      </c>
      <c r="BT71" s="76">
        <v>14.865470868893063</v>
      </c>
      <c r="BU71" s="72">
        <v>14.696300094653012</v>
      </c>
      <c r="BV71" s="72">
        <v>14.980183349323838</v>
      </c>
      <c r="BW71" s="72">
        <v>15.640089721062367</v>
      </c>
      <c r="BX71" s="72">
        <v>15.846814500070266</v>
      </c>
      <c r="BY71" s="72">
        <v>16.266195577038062</v>
      </c>
      <c r="BZ71" s="72">
        <v>16.605273704055037</v>
      </c>
      <c r="CA71" s="72">
        <v>17.240365414565375</v>
      </c>
      <c r="CB71" s="72">
        <v>17.835759210944218</v>
      </c>
      <c r="CC71" s="72">
        <v>18.949149788054982</v>
      </c>
      <c r="CD71" s="72">
        <v>19.954041246520049</v>
      </c>
      <c r="CE71" s="72">
        <v>20.56613109378776</v>
      </c>
      <c r="CF71" s="72">
        <v>20.8908265387782</v>
      </c>
      <c r="CG71" s="72">
        <v>21.552996738446069</v>
      </c>
      <c r="CH71" s="72">
        <v>23.862873261996782</v>
      </c>
      <c r="CI71" s="72">
        <v>24.044103915971519</v>
      </c>
      <c r="CJ71" s="72">
        <v>24.065933407000415</v>
      </c>
      <c r="CK71" s="72">
        <v>25.061736693818219</v>
      </c>
      <c r="CL71" s="72">
        <v>25.806630001797402</v>
      </c>
      <c r="CM71" s="72">
        <v>26.209410850037131</v>
      </c>
      <c r="CN71" s="72">
        <v>27.012686142321598</v>
      </c>
      <c r="CO71" s="72">
        <v>28.524043083425042</v>
      </c>
      <c r="CP71" s="72">
        <v>27.849419960388502</v>
      </c>
      <c r="CQ71" s="72">
        <v>28.650808249885557</v>
      </c>
    </row>
    <row r="72" spans="1:95" s="58" customFormat="1" ht="15" x14ac:dyDescent="0.3">
      <c r="A72" s="109"/>
      <c r="B72" s="99"/>
      <c r="C72" s="71" t="s">
        <v>7</v>
      </c>
      <c r="D72" s="72">
        <v>0.82704114474826784</v>
      </c>
      <c r="E72" s="72">
        <v>1.4555412585664653</v>
      </c>
      <c r="F72" s="72">
        <v>1.0295663295940671</v>
      </c>
      <c r="G72" s="72">
        <v>1.0920935649769634</v>
      </c>
      <c r="H72" s="72">
        <v>1.2776967591649009</v>
      </c>
      <c r="I72" s="72">
        <v>1.6503175001151478</v>
      </c>
      <c r="J72" s="72">
        <v>0.60681507625205089</v>
      </c>
      <c r="K72" s="72">
        <v>2.0853985356302251</v>
      </c>
      <c r="L72" s="72">
        <v>2.3166753845700017</v>
      </c>
      <c r="M72" s="72">
        <v>2.4967436994137207</v>
      </c>
      <c r="N72" s="72">
        <v>1.7393915285188666</v>
      </c>
      <c r="O72" s="72">
        <v>2.0736037197343617</v>
      </c>
      <c r="P72" s="72">
        <v>1.6099409071202126</v>
      </c>
      <c r="Q72" s="72">
        <v>1.2459760398367503</v>
      </c>
      <c r="R72" s="72">
        <v>1.5584045188295104</v>
      </c>
      <c r="S72" s="72">
        <v>1.4107070574155218</v>
      </c>
      <c r="T72" s="72">
        <v>1.4880252800061784</v>
      </c>
      <c r="U72" s="72">
        <v>1.8087003379523148</v>
      </c>
      <c r="V72" s="72">
        <v>2.0895951424108783</v>
      </c>
      <c r="W72" s="72">
        <v>2.4113835074266041</v>
      </c>
      <c r="X72" s="72">
        <v>3.1604454742530517</v>
      </c>
      <c r="Y72" s="72">
        <v>3.3854673201134422</v>
      </c>
      <c r="Z72" s="72">
        <v>3.6986637554244823</v>
      </c>
      <c r="AA72" s="72">
        <v>4.1662002149710453</v>
      </c>
      <c r="AB72" s="72">
        <v>4.9530774108044318</v>
      </c>
      <c r="AC72" s="72">
        <v>5.33977536030691</v>
      </c>
      <c r="AD72" s="72">
        <v>6.1376500579714941</v>
      </c>
      <c r="AE72" s="72">
        <v>6.9327062110818192</v>
      </c>
      <c r="AF72" s="72">
        <v>7.3710731760698991</v>
      </c>
      <c r="AG72" s="72">
        <v>8.0552439840927494</v>
      </c>
      <c r="AH72" s="72">
        <v>9.0668792948082864</v>
      </c>
      <c r="AI72" s="72">
        <v>9.4681038830822608</v>
      </c>
      <c r="AJ72" s="72">
        <v>10.724998170626206</v>
      </c>
      <c r="AK72" s="72">
        <v>11.396113381952574</v>
      </c>
      <c r="AL72" s="72">
        <v>12.599022973072479</v>
      </c>
      <c r="AM72" s="72">
        <v>13.286886096762048</v>
      </c>
      <c r="AN72" s="72">
        <v>14.69851769379072</v>
      </c>
      <c r="AO72" s="72">
        <v>15.802339339553873</v>
      </c>
      <c r="AP72" s="72">
        <v>18.338968496698495</v>
      </c>
      <c r="AQ72" s="72">
        <v>20.183883603894962</v>
      </c>
      <c r="AR72" s="72">
        <v>21.371075371623864</v>
      </c>
      <c r="AS72" s="72">
        <v>21.099363077417049</v>
      </c>
      <c r="AT72" s="72">
        <v>26.569546244089548</v>
      </c>
      <c r="AU72" s="72">
        <v>28.278337025552727</v>
      </c>
      <c r="AV72" s="72">
        <v>28.764711224381283</v>
      </c>
      <c r="AW72" s="72">
        <v>29.378731152503935</v>
      </c>
      <c r="AX72" s="72">
        <v>28.018980552253822</v>
      </c>
      <c r="AY72" s="72">
        <v>32.097592299216075</v>
      </c>
      <c r="AZ72" s="72">
        <v>35.95194236021765</v>
      </c>
      <c r="BA72" s="72">
        <v>37.991958132321002</v>
      </c>
      <c r="BB72" s="72">
        <v>39.074206180910828</v>
      </c>
      <c r="BC72" s="72">
        <v>42.51799983198611</v>
      </c>
      <c r="BD72" s="72">
        <v>43.567376621201312</v>
      </c>
      <c r="BE72" s="72">
        <v>44.095334676688218</v>
      </c>
      <c r="BF72" s="72">
        <v>45.488528795429865</v>
      </c>
      <c r="BG72" s="72">
        <v>45.19248117057699</v>
      </c>
      <c r="BH72" s="72">
        <v>48.041315877111252</v>
      </c>
      <c r="BI72" s="72">
        <v>51.013953991902667</v>
      </c>
      <c r="BJ72" s="72">
        <v>55.119523648571374</v>
      </c>
      <c r="BK72" s="72">
        <v>45.742446228897641</v>
      </c>
      <c r="BL72" s="72">
        <v>45.614819063617894</v>
      </c>
      <c r="BM72" s="72">
        <v>58.378624467679202</v>
      </c>
      <c r="BN72" s="72">
        <v>54.680132055333523</v>
      </c>
      <c r="BO72" s="72">
        <v>65.999188930579251</v>
      </c>
      <c r="BP72" s="72">
        <v>70.380458289914614</v>
      </c>
      <c r="BQ72" s="72">
        <v>76.974728705657654</v>
      </c>
      <c r="BR72" s="72">
        <v>78.952873757300026</v>
      </c>
      <c r="BS72" s="72">
        <v>81.295169213764737</v>
      </c>
      <c r="BT72" s="76">
        <v>77.421229622784139</v>
      </c>
      <c r="BU72" s="72">
        <v>78.170737933207491</v>
      </c>
      <c r="BV72" s="72">
        <v>82.341424791628583</v>
      </c>
      <c r="BW72" s="72">
        <v>82.305930704917742</v>
      </c>
      <c r="BX72" s="72">
        <v>84.303053824250185</v>
      </c>
      <c r="BY72" s="72">
        <v>85.608746814022354</v>
      </c>
      <c r="BZ72" s="72">
        <v>89.510079072386091</v>
      </c>
      <c r="CA72" s="72">
        <v>92.846897019699455</v>
      </c>
      <c r="CB72" s="72">
        <v>100.52779279650878</v>
      </c>
      <c r="CC72" s="72">
        <v>106.75440172126936</v>
      </c>
      <c r="CD72" s="72">
        <v>109.23666465111808</v>
      </c>
      <c r="CE72" s="72">
        <v>109.34481354182849</v>
      </c>
      <c r="CF72" s="72">
        <v>112.73930471755324</v>
      </c>
      <c r="CG72" s="72">
        <v>130.37927926834683</v>
      </c>
      <c r="CH72" s="72">
        <v>128.05775878527587</v>
      </c>
      <c r="CI72" s="72">
        <v>124.96522267934068</v>
      </c>
      <c r="CJ72" s="72">
        <v>131.16036893271584</v>
      </c>
      <c r="CK72" s="72">
        <v>134.86530450413488</v>
      </c>
      <c r="CL72" s="72">
        <v>135.4913170300488</v>
      </c>
      <c r="CM72" s="72">
        <v>139.86618145319997</v>
      </c>
      <c r="CN72" s="72">
        <v>150.22898937110128</v>
      </c>
      <c r="CO72" s="72">
        <v>140.85910358161635</v>
      </c>
      <c r="CP72" s="72">
        <v>145.63389396887328</v>
      </c>
      <c r="CQ72" s="72">
        <v>164.84712779371284</v>
      </c>
    </row>
    <row r="73" spans="1:95" s="58" customFormat="1" ht="15" x14ac:dyDescent="0.3">
      <c r="A73" s="109"/>
      <c r="B73" s="99" t="s">
        <v>10</v>
      </c>
      <c r="C73" s="71" t="s">
        <v>5</v>
      </c>
      <c r="D73" s="72">
        <v>5.6826519921741758E-2</v>
      </c>
      <c r="E73" s="72">
        <v>9.3452047910497341E-2</v>
      </c>
      <c r="F73" s="72">
        <v>5.8539383231531517E-2</v>
      </c>
      <c r="G73" s="72">
        <v>6.5098206594240135E-2</v>
      </c>
      <c r="H73" s="72">
        <v>7.6745772221119224E-2</v>
      </c>
      <c r="I73" s="72">
        <v>0.10037261408172705</v>
      </c>
      <c r="J73" s="72">
        <v>2.5112324885732187E-2</v>
      </c>
      <c r="K73" s="72">
        <v>0.13414356586030032</v>
      </c>
      <c r="L73" s="72">
        <v>0.13839332153321893</v>
      </c>
      <c r="M73" s="72">
        <v>0.14789505878326523</v>
      </c>
      <c r="N73" s="72">
        <v>9.3197268861801255E-2</v>
      </c>
      <c r="O73" s="72">
        <v>0.12100603157622696</v>
      </c>
      <c r="P73" s="72">
        <v>8.6103471679018481E-2</v>
      </c>
      <c r="Q73" s="72">
        <v>6.4207005737919182E-2</v>
      </c>
      <c r="R73" s="72">
        <v>8.836395130378244E-2</v>
      </c>
      <c r="S73" s="72">
        <v>7.5865683670127748E-2</v>
      </c>
      <c r="T73" s="72">
        <v>8.2181890879435546E-2</v>
      </c>
      <c r="U73" s="72">
        <v>0.10350880216969659</v>
      </c>
      <c r="V73" s="72">
        <v>0.12012776743357317</v>
      </c>
      <c r="W73" s="72">
        <v>0.13960578411227378</v>
      </c>
      <c r="X73" s="72">
        <v>0.18792220830681619</v>
      </c>
      <c r="Y73" s="72">
        <v>0.19666474646378551</v>
      </c>
      <c r="Z73" s="72">
        <v>0.21512489358512502</v>
      </c>
      <c r="AA73" s="72">
        <v>0.24345556945475069</v>
      </c>
      <c r="AB73" s="72">
        <v>0.29246136605860812</v>
      </c>
      <c r="AC73" s="72">
        <v>0.31124536483549209</v>
      </c>
      <c r="AD73" s="72">
        <v>0.36102181091502467</v>
      </c>
      <c r="AE73" s="72">
        <v>0.4072770977754927</v>
      </c>
      <c r="AF73" s="72">
        <v>0.42870183757369501</v>
      </c>
      <c r="AG73" s="72">
        <v>0.46950561456085027</v>
      </c>
      <c r="AH73" s="72">
        <v>0.53088408899710182</v>
      </c>
      <c r="AI73" s="72">
        <v>0.54758177128262997</v>
      </c>
      <c r="AJ73" s="72">
        <v>0.62745386086359622</v>
      </c>
      <c r="AK73" s="72">
        <v>0.66034738077966204</v>
      </c>
      <c r="AL73" s="72">
        <v>0.73387039295288981</v>
      </c>
      <c r="AM73" s="72">
        <v>0.76768510925108358</v>
      </c>
      <c r="AN73" s="72">
        <v>0.85485647748436333</v>
      </c>
      <c r="AO73" s="72">
        <v>0.91509640907398238</v>
      </c>
      <c r="AP73" s="72">
        <v>1.0757181312986865</v>
      </c>
      <c r="AQ73" s="72">
        <v>1.1771185747805886</v>
      </c>
      <c r="AR73" s="72">
        <v>1.237422565969059</v>
      </c>
      <c r="AS73" s="72">
        <v>1.2019472241944957</v>
      </c>
      <c r="AT73" s="72">
        <v>1.5725802447550201</v>
      </c>
      <c r="AU73" s="72">
        <v>1.6403775939762466</v>
      </c>
      <c r="AV73" s="72">
        <v>1.6504715330647877</v>
      </c>
      <c r="AW73" s="72">
        <v>1.6785544003837074</v>
      </c>
      <c r="AX73" s="72">
        <v>1.5710691390279836</v>
      </c>
      <c r="AY73" s="72">
        <v>1.8536559148406788</v>
      </c>
      <c r="AZ73" s="72">
        <v>2.0797850801359026</v>
      </c>
      <c r="BA73" s="72">
        <v>2.1805701749152102</v>
      </c>
      <c r="BB73" s="72">
        <v>2.2275542149159784</v>
      </c>
      <c r="BC73" s="72">
        <v>2.44410231635768</v>
      </c>
      <c r="BD73" s="72">
        <v>2.4780544351874196</v>
      </c>
      <c r="BE73" s="72">
        <v>2.4938114057263143</v>
      </c>
      <c r="BF73" s="72">
        <v>2.5736716978165162</v>
      </c>
      <c r="BG73" s="72">
        <v>2.5317049872313362</v>
      </c>
      <c r="BH73" s="72">
        <v>2.7193843508881614</v>
      </c>
      <c r="BI73" s="72">
        <v>2.892003527234511</v>
      </c>
      <c r="BJ73" s="72">
        <v>3.1402826168342024</v>
      </c>
      <c r="BK73" s="72">
        <v>2.4517662682117618</v>
      </c>
      <c r="BL73" s="72">
        <v>2.5037737946451455</v>
      </c>
      <c r="BM73" s="72">
        <v>3.3772663103749507</v>
      </c>
      <c r="BN73" s="72">
        <v>3.0186494499833567</v>
      </c>
      <c r="BO73" s="72">
        <v>3.8119956772836763</v>
      </c>
      <c r="BP73" s="72">
        <v>4.01326862686712</v>
      </c>
      <c r="BQ73" s="72">
        <v>4.4146912332971722</v>
      </c>
      <c r="BR73" s="72">
        <v>4.4793220294908513</v>
      </c>
      <c r="BS73" s="72">
        <v>4.6031707078846171</v>
      </c>
      <c r="BT73" s="76">
        <v>4.2982457325380947</v>
      </c>
      <c r="BU73" s="72">
        <v>4.3613687532460945</v>
      </c>
      <c r="BV73" s="72">
        <v>4.6284334861471894</v>
      </c>
      <c r="BW73" s="72">
        <v>4.5806520810059848</v>
      </c>
      <c r="BX73" s="72">
        <v>4.7036714828826272</v>
      </c>
      <c r="BY73" s="72">
        <v>4.7645705347492493</v>
      </c>
      <c r="BZ73" s="72">
        <v>5.0093352682171348</v>
      </c>
      <c r="CA73" s="72">
        <v>5.1949725860140754</v>
      </c>
      <c r="CB73" s="72">
        <v>5.681821906635272</v>
      </c>
      <c r="CC73" s="72">
        <v>6.0331543719449421</v>
      </c>
      <c r="CD73" s="72">
        <v>6.134665499757026</v>
      </c>
      <c r="CE73" s="72">
        <v>6.1000393980339958</v>
      </c>
      <c r="CF73" s="72">
        <v>6.3109670034572432</v>
      </c>
      <c r="CG73" s="72">
        <v>7.4775226740101735</v>
      </c>
      <c r="CH73" s="72">
        <v>7.1592964576562217</v>
      </c>
      <c r="CI73" s="72">
        <v>6.9343538738652031</v>
      </c>
      <c r="CJ73" s="72">
        <v>7.3585263714565654</v>
      </c>
      <c r="CK73" s="72">
        <v>7.5446725634799208</v>
      </c>
      <c r="CL73" s="72">
        <v>7.5365041897862524</v>
      </c>
      <c r="CM73" s="72">
        <v>7.8094285634209291</v>
      </c>
      <c r="CN73" s="72">
        <v>8.4662700937869975</v>
      </c>
      <c r="CO73" s="72">
        <v>7.7186130265061443</v>
      </c>
      <c r="CP73" s="72">
        <v>8.0930456739879784</v>
      </c>
      <c r="CQ73" s="72">
        <v>9.3581352209277942</v>
      </c>
    </row>
    <row r="74" spans="1:95" s="58" customFormat="1" ht="15" x14ac:dyDescent="0.3">
      <c r="A74" s="109"/>
      <c r="B74" s="99"/>
      <c r="C74" s="71" t="s">
        <v>6</v>
      </c>
      <c r="D74" s="72">
        <v>0</v>
      </c>
      <c r="E74" s="72">
        <v>4.9181358843345818E-3</v>
      </c>
      <c r="F74" s="72">
        <v>1.1585751309823644E-2</v>
      </c>
      <c r="G74" s="72">
        <v>1.341971325091415E-2</v>
      </c>
      <c r="H74" s="72">
        <v>1.5176206155001995E-2</v>
      </c>
      <c r="I74" s="72">
        <v>1.6061038661860816E-2</v>
      </c>
      <c r="J74" s="72">
        <v>1.8102586603294175E-2</v>
      </c>
      <c r="K74" s="72">
        <v>1.3768019324417624E-2</v>
      </c>
      <c r="L74" s="72">
        <v>1.9993888562777729E-2</v>
      </c>
      <c r="M74" s="72">
        <v>2.4318708404864553E-2</v>
      </c>
      <c r="N74" s="72">
        <v>2.8193282792145946E-2</v>
      </c>
      <c r="O74" s="72">
        <v>2.7425790267829861E-2</v>
      </c>
      <c r="P74" s="72">
        <v>2.7025675023359411E-2</v>
      </c>
      <c r="Q74" s="72">
        <v>2.349078340176862E-2</v>
      </c>
      <c r="R74" s="72">
        <v>1.9121257888201529E-2</v>
      </c>
      <c r="S74" s="72">
        <v>1.9079189459566825E-2</v>
      </c>
      <c r="T74" s="72">
        <v>1.7461956994405087E-2</v>
      </c>
      <c r="U74" s="72">
        <v>1.7704668175917662E-2</v>
      </c>
      <c r="V74" s="72">
        <v>2.0073208579160562E-2</v>
      </c>
      <c r="W74" s="72">
        <v>2.2748133000811244E-2</v>
      </c>
      <c r="X74" s="72">
        <v>2.6617598709400336E-2</v>
      </c>
      <c r="Y74" s="72">
        <v>3.3382377409082564E-2</v>
      </c>
      <c r="Z74" s="72">
        <v>3.8490579454234147E-2</v>
      </c>
      <c r="AA74" s="72">
        <v>4.3407526908947364E-2</v>
      </c>
      <c r="AB74" s="72">
        <v>4.8808556964398397E-2</v>
      </c>
      <c r="AC74" s="72">
        <v>5.5894557248237886E-2</v>
      </c>
      <c r="AD74" s="72">
        <v>6.2373203057046078E-2</v>
      </c>
      <c r="AE74" s="72">
        <v>7.0908917511062264E-2</v>
      </c>
      <c r="AF74" s="72">
        <v>8.0268696836680087E-2</v>
      </c>
      <c r="AG74" s="72">
        <v>8.7797976961258795E-2</v>
      </c>
      <c r="AH74" s="72">
        <v>9.6220753674753356E-2</v>
      </c>
      <c r="AI74" s="72">
        <v>0.10637771319427602</v>
      </c>
      <c r="AJ74" s="72">
        <v>0.11409522439031883</v>
      </c>
      <c r="AK74" s="72">
        <v>0.12603820600709281</v>
      </c>
      <c r="AL74" s="72">
        <v>0.13636033176455531</v>
      </c>
      <c r="AM74" s="72">
        <v>0.14889275758679232</v>
      </c>
      <c r="AN74" s="72">
        <v>0.16018564716068517</v>
      </c>
      <c r="AO74" s="72">
        <v>0.17413898598062971</v>
      </c>
      <c r="AP74" s="72">
        <v>0.18841563365104363</v>
      </c>
      <c r="AQ74" s="72">
        <v>0.21100399638389722</v>
      </c>
      <c r="AR74" s="72">
        <v>0.23497257205499333</v>
      </c>
      <c r="AS74" s="72">
        <v>0.25554702326132861</v>
      </c>
      <c r="AT74" s="72">
        <v>0.26552625683139008</v>
      </c>
      <c r="AU74" s="72">
        <v>0.30114551951712887</v>
      </c>
      <c r="AV74" s="72">
        <v>0.32996632248415536</v>
      </c>
      <c r="AW74" s="72">
        <v>0.35094142672500017</v>
      </c>
      <c r="AX74" s="72">
        <v>0.36793178018189976</v>
      </c>
      <c r="AY74" s="72">
        <v>0.36280449031318107</v>
      </c>
      <c r="AZ74" s="72">
        <v>0.38222642333650247</v>
      </c>
      <c r="BA74" s="72">
        <v>0.41509208910762263</v>
      </c>
      <c r="BB74" s="72">
        <v>0.44752627131419498</v>
      </c>
      <c r="BC74" s="72">
        <v>0.47640756355796698</v>
      </c>
      <c r="BD74" s="72">
        <v>0.50926713001394486</v>
      </c>
      <c r="BE74" s="72">
        <v>0.53063322711434457</v>
      </c>
      <c r="BF74" s="72">
        <v>0.54537318530422896</v>
      </c>
      <c r="BG74" s="72">
        <v>0.56113992412094049</v>
      </c>
      <c r="BH74" s="72">
        <v>0.56413875568725969</v>
      </c>
      <c r="BI74" s="72">
        <v>0.58191496355369132</v>
      </c>
      <c r="BJ74" s="72">
        <v>0.6088205210814035</v>
      </c>
      <c r="BK74" s="72">
        <v>0.64829768421338585</v>
      </c>
      <c r="BL74" s="72">
        <v>0.6173790783889177</v>
      </c>
      <c r="BM74" s="72">
        <v>0.59591276413203875</v>
      </c>
      <c r="BN74" s="72">
        <v>0.65045555416348799</v>
      </c>
      <c r="BO74" s="72">
        <v>0.65543741480698392</v>
      </c>
      <c r="BP74" s="72">
        <v>0.74352354992102665</v>
      </c>
      <c r="BQ74" s="72">
        <v>0.81889721139715199</v>
      </c>
      <c r="BR74" s="72">
        <v>0.89186364842665</v>
      </c>
      <c r="BS74" s="72">
        <v>0.95456979431321276</v>
      </c>
      <c r="BT74" s="76">
        <v>0.99353075380242117</v>
      </c>
      <c r="BU74" s="72">
        <v>0.98945911814931797</v>
      </c>
      <c r="BV74" s="72">
        <v>0.98371454701907357</v>
      </c>
      <c r="BW74" s="72">
        <v>1.0003771422819936</v>
      </c>
      <c r="BX74" s="72">
        <v>1.0066559664039785</v>
      </c>
      <c r="BY74" s="72">
        <v>1.0284296094765111</v>
      </c>
      <c r="BZ74" s="72">
        <v>1.0468933180808193</v>
      </c>
      <c r="CA74" s="72">
        <v>1.0760612640442728</v>
      </c>
      <c r="CB74" s="72">
        <v>1.1135770806763894</v>
      </c>
      <c r="CC74" s="72">
        <v>1.1801235353075441</v>
      </c>
      <c r="CD74" s="72">
        <v>1.2561502293928868</v>
      </c>
      <c r="CE74" s="72">
        <v>1.3142745417204873</v>
      </c>
      <c r="CF74" s="72">
        <v>1.3478420659986625</v>
      </c>
      <c r="CG74" s="72">
        <v>1.3788868583905574</v>
      </c>
      <c r="CH74" s="72">
        <v>1.4942163651964009</v>
      </c>
      <c r="CI74" s="72">
        <v>1.547122487818215</v>
      </c>
      <c r="CJ74" s="72">
        <v>1.5676304314629972</v>
      </c>
      <c r="CK74" s="72">
        <v>1.6100348544212348</v>
      </c>
      <c r="CL74" s="72">
        <v>1.6326621156755285</v>
      </c>
      <c r="CM74" s="72">
        <v>1.656250342938459</v>
      </c>
      <c r="CN74" s="72">
        <v>1.7002879579164638</v>
      </c>
      <c r="CO74" s="72">
        <v>1.7790054114781313</v>
      </c>
      <c r="CP74" s="72">
        <v>1.76698358377128</v>
      </c>
      <c r="CQ74" s="72">
        <v>1.7914141860893729</v>
      </c>
    </row>
    <row r="75" spans="1:95" s="58" customFormat="1" ht="15" x14ac:dyDescent="0.3">
      <c r="A75" s="109"/>
      <c r="B75" s="99"/>
      <c r="C75" s="71" t="s">
        <v>7</v>
      </c>
      <c r="D75" s="72">
        <v>5.6826519921741758E-2</v>
      </c>
      <c r="E75" s="72">
        <v>9.8370183794831922E-2</v>
      </c>
      <c r="F75" s="72">
        <v>7.0125134541355161E-2</v>
      </c>
      <c r="G75" s="72">
        <v>7.8517919845154285E-2</v>
      </c>
      <c r="H75" s="72">
        <v>9.1921978376121219E-2</v>
      </c>
      <c r="I75" s="72">
        <v>0.11643365274358787</v>
      </c>
      <c r="J75" s="72">
        <v>4.3214911489026363E-2</v>
      </c>
      <c r="K75" s="72">
        <v>0.14791158518471795</v>
      </c>
      <c r="L75" s="72">
        <v>0.15838721009599666</v>
      </c>
      <c r="M75" s="72">
        <v>0.17221376718812978</v>
      </c>
      <c r="N75" s="72">
        <v>0.1213905516539472</v>
      </c>
      <c r="O75" s="72">
        <v>0.14843182184405682</v>
      </c>
      <c r="P75" s="72">
        <v>0.11312914670237789</v>
      </c>
      <c r="Q75" s="72">
        <v>8.7697789139687801E-2</v>
      </c>
      <c r="R75" s="72">
        <v>0.10748520919198397</v>
      </c>
      <c r="S75" s="72">
        <v>9.4944873129694574E-2</v>
      </c>
      <c r="T75" s="72">
        <v>9.9643847873840632E-2</v>
      </c>
      <c r="U75" s="72">
        <v>0.12121347034561425</v>
      </c>
      <c r="V75" s="72">
        <v>0.14020097601273374</v>
      </c>
      <c r="W75" s="72">
        <v>0.16235391711308503</v>
      </c>
      <c r="X75" s="72">
        <v>0.21453980701621653</v>
      </c>
      <c r="Y75" s="72">
        <v>0.23004712387286808</v>
      </c>
      <c r="Z75" s="72">
        <v>0.25361547303935916</v>
      </c>
      <c r="AA75" s="72">
        <v>0.28686309636369806</v>
      </c>
      <c r="AB75" s="72">
        <v>0.34126992302300652</v>
      </c>
      <c r="AC75" s="72">
        <v>0.36713992208372997</v>
      </c>
      <c r="AD75" s="72">
        <v>0.42339501397207074</v>
      </c>
      <c r="AE75" s="72">
        <v>0.47818601528655497</v>
      </c>
      <c r="AF75" s="72">
        <v>0.5089705344103751</v>
      </c>
      <c r="AG75" s="72">
        <v>0.55730359152210907</v>
      </c>
      <c r="AH75" s="72">
        <v>0.62710484267185518</v>
      </c>
      <c r="AI75" s="72">
        <v>0.65395948447690599</v>
      </c>
      <c r="AJ75" s="72">
        <v>0.74154908525391505</v>
      </c>
      <c r="AK75" s="72">
        <v>0.78638558678675485</v>
      </c>
      <c r="AL75" s="72">
        <v>0.87023072471744511</v>
      </c>
      <c r="AM75" s="72">
        <v>0.9165778668378759</v>
      </c>
      <c r="AN75" s="72">
        <v>1.0150421246450485</v>
      </c>
      <c r="AO75" s="72">
        <v>1.0892353950546121</v>
      </c>
      <c r="AP75" s="72">
        <v>1.2641337649497302</v>
      </c>
      <c r="AQ75" s="72">
        <v>1.3881225711644858</v>
      </c>
      <c r="AR75" s="72">
        <v>1.4723951380240523</v>
      </c>
      <c r="AS75" s="72">
        <v>1.4574942474558243</v>
      </c>
      <c r="AT75" s="72">
        <v>1.8381065015864102</v>
      </c>
      <c r="AU75" s="72">
        <v>1.9415231134933755</v>
      </c>
      <c r="AV75" s="72">
        <v>1.980437855548943</v>
      </c>
      <c r="AW75" s="72">
        <v>2.0294958271087076</v>
      </c>
      <c r="AX75" s="72">
        <v>1.9390009192098834</v>
      </c>
      <c r="AY75" s="72">
        <v>2.2164604051538599</v>
      </c>
      <c r="AZ75" s="72">
        <v>2.462011503472405</v>
      </c>
      <c r="BA75" s="72">
        <v>2.5956622640228328</v>
      </c>
      <c r="BB75" s="72">
        <v>2.6750804862301734</v>
      </c>
      <c r="BC75" s="72">
        <v>2.920509879915647</v>
      </c>
      <c r="BD75" s="72">
        <v>2.9873215652013645</v>
      </c>
      <c r="BE75" s="72">
        <v>3.0244446328406589</v>
      </c>
      <c r="BF75" s="72">
        <v>3.1190448831207451</v>
      </c>
      <c r="BG75" s="72">
        <v>3.0928449113522767</v>
      </c>
      <c r="BH75" s="72">
        <v>3.2835231065754211</v>
      </c>
      <c r="BI75" s="72">
        <v>3.4739184907882024</v>
      </c>
      <c r="BJ75" s="72">
        <v>3.7491031379156059</v>
      </c>
      <c r="BK75" s="72">
        <v>3.1000639524251477</v>
      </c>
      <c r="BL75" s="72">
        <v>3.1211528730340632</v>
      </c>
      <c r="BM75" s="72">
        <v>3.9731790745069895</v>
      </c>
      <c r="BN75" s="72">
        <v>3.6691050041468447</v>
      </c>
      <c r="BO75" s="72">
        <v>4.4674330920906602</v>
      </c>
      <c r="BP75" s="72">
        <v>4.7567921767881467</v>
      </c>
      <c r="BQ75" s="72">
        <v>5.2335884446943242</v>
      </c>
      <c r="BR75" s="72">
        <v>5.3711856779175013</v>
      </c>
      <c r="BS75" s="72">
        <v>5.5577405021978299</v>
      </c>
      <c r="BT75" s="76">
        <v>5.2917764863405159</v>
      </c>
      <c r="BU75" s="72">
        <v>5.3508278713954125</v>
      </c>
      <c r="BV75" s="72">
        <v>5.612148033166263</v>
      </c>
      <c r="BW75" s="72">
        <v>5.5810292232879783</v>
      </c>
      <c r="BX75" s="72">
        <v>5.7103274492866056</v>
      </c>
      <c r="BY75" s="72">
        <v>5.7930001442257604</v>
      </c>
      <c r="BZ75" s="72">
        <v>6.0562285862979541</v>
      </c>
      <c r="CA75" s="72">
        <v>6.2710338500583482</v>
      </c>
      <c r="CB75" s="72">
        <v>6.7953989873116614</v>
      </c>
      <c r="CC75" s="72">
        <v>7.2132779072524862</v>
      </c>
      <c r="CD75" s="72">
        <v>7.3908157291499128</v>
      </c>
      <c r="CE75" s="72">
        <v>7.4143139397544831</v>
      </c>
      <c r="CF75" s="72">
        <v>7.6588090694559057</v>
      </c>
      <c r="CG75" s="72">
        <v>8.8564095324007308</v>
      </c>
      <c r="CH75" s="72">
        <v>8.6535128228526226</v>
      </c>
      <c r="CI75" s="72">
        <v>8.4814763616834181</v>
      </c>
      <c r="CJ75" s="72">
        <v>8.9261568029195626</v>
      </c>
      <c r="CK75" s="72">
        <v>9.1547074179011556</v>
      </c>
      <c r="CL75" s="72">
        <v>9.1691663054617809</v>
      </c>
      <c r="CM75" s="72">
        <v>9.465678906359388</v>
      </c>
      <c r="CN75" s="72">
        <v>10.166558051703461</v>
      </c>
      <c r="CO75" s="72">
        <v>9.4976184379842756</v>
      </c>
      <c r="CP75" s="72">
        <v>9.8600292577592583</v>
      </c>
      <c r="CQ75" s="72">
        <v>11.149549407017167</v>
      </c>
    </row>
    <row r="76" spans="1:95" s="58" customFormat="1" ht="15" x14ac:dyDescent="0.3">
      <c r="A76" s="109"/>
      <c r="B76" s="99" t="s">
        <v>11</v>
      </c>
      <c r="C76" s="71" t="s">
        <v>5</v>
      </c>
      <c r="D76" s="72">
        <v>0.12341684909709121</v>
      </c>
      <c r="E76" s="72">
        <v>0.2029608237609366</v>
      </c>
      <c r="F76" s="72">
        <v>0.12713687617105926</v>
      </c>
      <c r="G76" s="72">
        <v>0.14138144568410774</v>
      </c>
      <c r="H76" s="72">
        <v>0.16667783637107317</v>
      </c>
      <c r="I76" s="72">
        <v>0.21799103275485934</v>
      </c>
      <c r="J76" s="72">
        <v>5.4539394901670812E-2</v>
      </c>
      <c r="K76" s="72">
        <v>0.29133538791264701</v>
      </c>
      <c r="L76" s="72">
        <v>0.30056508304981894</v>
      </c>
      <c r="M76" s="72">
        <v>0.32120112541109869</v>
      </c>
      <c r="N76" s="72">
        <v>0.20240749008065273</v>
      </c>
      <c r="O76" s="72">
        <v>0.26280305673209542</v>
      </c>
      <c r="P76" s="72">
        <v>0.18700105488739169</v>
      </c>
      <c r="Q76" s="72">
        <v>0.13944591977558415</v>
      </c>
      <c r="R76" s="72">
        <v>0.19191040483739283</v>
      </c>
      <c r="S76" s="72">
        <v>0.16476644436537977</v>
      </c>
      <c r="T76" s="72">
        <v>0.17848409579099275</v>
      </c>
      <c r="U76" s="72">
        <v>0.22480226195781025</v>
      </c>
      <c r="V76" s="72">
        <v>0.2608956270089563</v>
      </c>
      <c r="W76" s="72">
        <v>0.30319833089538745</v>
      </c>
      <c r="X76" s="72">
        <v>0.40813280236998883</v>
      </c>
      <c r="Y76" s="72">
        <v>0.42712000260555061</v>
      </c>
      <c r="Z76" s="72">
        <v>0.46721207924022751</v>
      </c>
      <c r="AA76" s="72">
        <v>0.52874114618705692</v>
      </c>
      <c r="AB76" s="72">
        <v>0.63517280895067807</v>
      </c>
      <c r="AC76" s="72">
        <v>0.67596823238465242</v>
      </c>
      <c r="AD76" s="72">
        <v>0.78407360541906135</v>
      </c>
      <c r="AE76" s="72">
        <v>0.88453166208455369</v>
      </c>
      <c r="AF76" s="72">
        <v>0.93106229394905216</v>
      </c>
      <c r="AG76" s="72">
        <v>1.019680664279494</v>
      </c>
      <c r="AH76" s="72">
        <v>1.1529835293456736</v>
      </c>
      <c r="AI76" s="72">
        <v>1.1892478534278483</v>
      </c>
      <c r="AJ76" s="72">
        <v>1.3627154815785552</v>
      </c>
      <c r="AK76" s="72">
        <v>1.4341542145740644</v>
      </c>
      <c r="AL76" s="72">
        <v>1.5938328032161808</v>
      </c>
      <c r="AM76" s="72">
        <v>1.6672722069379358</v>
      </c>
      <c r="AN76" s="72">
        <v>1.8565925386008548</v>
      </c>
      <c r="AO76" s="72">
        <v>1.9874226960142185</v>
      </c>
      <c r="AP76" s="72">
        <v>2.3362638159846285</v>
      </c>
      <c r="AQ76" s="72">
        <v>2.5564871069554349</v>
      </c>
      <c r="AR76" s="72">
        <v>2.6874563901476693</v>
      </c>
      <c r="AS76" s="72">
        <v>2.6104104104098904</v>
      </c>
      <c r="AT76" s="72">
        <v>3.4153578122904036</v>
      </c>
      <c r="AU76" s="72">
        <v>3.5626013040534379</v>
      </c>
      <c r="AV76" s="72">
        <v>3.5845235009256271</v>
      </c>
      <c r="AW76" s="72">
        <v>3.6455143728439814</v>
      </c>
      <c r="AX76" s="72">
        <v>3.412075965931693</v>
      </c>
      <c r="AY76" s="72">
        <v>4.0258029637372621</v>
      </c>
      <c r="AZ76" s="72">
        <v>4.5169143164670329</v>
      </c>
      <c r="BA76" s="72">
        <v>4.7358011821548063</v>
      </c>
      <c r="BB76" s="72">
        <v>4.8378419578829694</v>
      </c>
      <c r="BC76" s="72">
        <v>5.3081449853197578</v>
      </c>
      <c r="BD76" s="72">
        <v>5.3818828023092022</v>
      </c>
      <c r="BE76" s="72">
        <v>5.4161040718485696</v>
      </c>
      <c r="BF76" s="72">
        <v>5.5895460779985022</v>
      </c>
      <c r="BG76" s="72">
        <v>5.4984020277465193</v>
      </c>
      <c r="BH76" s="72">
        <v>5.9060074157761067</v>
      </c>
      <c r="BI76" s="72">
        <v>6.2809048205044</v>
      </c>
      <c r="BJ76" s="72">
        <v>6.8201217737383191</v>
      </c>
      <c r="BK76" s="72">
        <v>5.3247896925931428</v>
      </c>
      <c r="BL76" s="72">
        <v>5.4377405657168394</v>
      </c>
      <c r="BM76" s="72">
        <v>7.3348071844315692</v>
      </c>
      <c r="BN76" s="72">
        <v>6.5559566934359337</v>
      </c>
      <c r="BO76" s="72">
        <v>8.2789601740521928</v>
      </c>
      <c r="BP76" s="72">
        <v>8.7160883543503154</v>
      </c>
      <c r="BQ76" s="72">
        <v>9.5879051277541034</v>
      </c>
      <c r="BR76" s="72">
        <v>9.7282714431970518</v>
      </c>
      <c r="BS76" s="72">
        <v>9.9972482109675784</v>
      </c>
      <c r="BT76" s="76">
        <v>9.3350067131580712</v>
      </c>
      <c r="BU76" s="72">
        <v>9.4720984149198557</v>
      </c>
      <c r="BV76" s="72">
        <v>10.052114363195424</v>
      </c>
      <c r="BW76" s="72">
        <v>9.9483418556394465</v>
      </c>
      <c r="BX76" s="72">
        <v>10.215517585885335</v>
      </c>
      <c r="BY76" s="72">
        <v>10.347779232467415</v>
      </c>
      <c r="BZ76" s="72">
        <v>10.879363644398614</v>
      </c>
      <c r="CA76" s="72">
        <v>11.282534080823103</v>
      </c>
      <c r="CB76" s="72">
        <v>12.339882115136559</v>
      </c>
      <c r="CC76" s="72">
        <v>13.102912227023502</v>
      </c>
      <c r="CD76" s="72">
        <v>13.323375904195936</v>
      </c>
      <c r="CE76" s="72">
        <v>13.248174319142739</v>
      </c>
      <c r="CF76" s="72">
        <v>13.70627065312169</v>
      </c>
      <c r="CG76" s="72">
        <v>16.239817056354866</v>
      </c>
      <c r="CH76" s="72">
        <v>15.548687686184378</v>
      </c>
      <c r="CI76" s="72">
        <v>15.060153372320398</v>
      </c>
      <c r="CJ76" s="72">
        <v>15.981378764944523</v>
      </c>
      <c r="CK76" s="72">
        <v>16.385654383486408</v>
      </c>
      <c r="CL76" s="72">
        <v>16.367914163868722</v>
      </c>
      <c r="CM76" s="72">
        <v>16.960656184358026</v>
      </c>
      <c r="CN76" s="72">
        <v>18.387196330499833</v>
      </c>
      <c r="CO76" s="72">
        <v>16.763421382182589</v>
      </c>
      <c r="CP76" s="72">
        <v>17.576620881552419</v>
      </c>
      <c r="CQ76" s="72">
        <v>20.324164914232885</v>
      </c>
    </row>
    <row r="77" spans="1:95" s="58" customFormat="1" ht="15" x14ac:dyDescent="0.3">
      <c r="A77" s="109"/>
      <c r="B77" s="99"/>
      <c r="C77" s="71" t="s">
        <v>6</v>
      </c>
      <c r="D77" s="72">
        <v>0</v>
      </c>
      <c r="E77" s="72">
        <v>0</v>
      </c>
      <c r="F77" s="72">
        <v>0</v>
      </c>
      <c r="G77" s="72">
        <v>0</v>
      </c>
      <c r="H77" s="72">
        <v>0</v>
      </c>
      <c r="I77" s="72">
        <v>0</v>
      </c>
      <c r="J77" s="72">
        <v>0</v>
      </c>
      <c r="K77" s="72">
        <v>0</v>
      </c>
      <c r="L77" s="72">
        <v>0</v>
      </c>
      <c r="M77" s="72">
        <v>0</v>
      </c>
      <c r="N77" s="72">
        <v>0</v>
      </c>
      <c r="O77" s="72">
        <v>0</v>
      </c>
      <c r="P77" s="72">
        <v>0</v>
      </c>
      <c r="Q77" s="72">
        <v>0</v>
      </c>
      <c r="R77" s="72">
        <v>0</v>
      </c>
      <c r="S77" s="72">
        <v>0</v>
      </c>
      <c r="T77" s="72">
        <v>0</v>
      </c>
      <c r="U77" s="72">
        <v>0</v>
      </c>
      <c r="V77" s="72">
        <v>0</v>
      </c>
      <c r="W77" s="72">
        <v>0</v>
      </c>
      <c r="X77" s="72">
        <v>0</v>
      </c>
      <c r="Y77" s="72">
        <v>0</v>
      </c>
      <c r="Z77" s="72">
        <v>0</v>
      </c>
      <c r="AA77" s="72">
        <v>0</v>
      </c>
      <c r="AB77" s="72">
        <v>0</v>
      </c>
      <c r="AC77" s="72">
        <v>0</v>
      </c>
      <c r="AD77" s="72">
        <v>0</v>
      </c>
      <c r="AE77" s="72">
        <v>0</v>
      </c>
      <c r="AF77" s="72">
        <v>0</v>
      </c>
      <c r="AG77" s="72">
        <v>0</v>
      </c>
      <c r="AH77" s="72">
        <v>0</v>
      </c>
      <c r="AI77" s="72">
        <v>0</v>
      </c>
      <c r="AJ77" s="72">
        <v>0</v>
      </c>
      <c r="AK77" s="72">
        <v>0</v>
      </c>
      <c r="AL77" s="72">
        <v>0</v>
      </c>
      <c r="AM77" s="72">
        <v>0</v>
      </c>
      <c r="AN77" s="72">
        <v>0</v>
      </c>
      <c r="AO77" s="72">
        <v>0</v>
      </c>
      <c r="AP77" s="72">
        <v>0</v>
      </c>
      <c r="AQ77" s="72">
        <v>0</v>
      </c>
      <c r="AR77" s="72">
        <v>0</v>
      </c>
      <c r="AS77" s="72">
        <v>0</v>
      </c>
      <c r="AT77" s="72">
        <v>0</v>
      </c>
      <c r="AU77" s="72">
        <v>0</v>
      </c>
      <c r="AV77" s="72">
        <v>0</v>
      </c>
      <c r="AW77" s="72">
        <v>0</v>
      </c>
      <c r="AX77" s="72">
        <v>0</v>
      </c>
      <c r="AY77" s="72">
        <v>0</v>
      </c>
      <c r="AZ77" s="72">
        <v>0</v>
      </c>
      <c r="BA77" s="72">
        <v>0</v>
      </c>
      <c r="BB77" s="72">
        <v>0</v>
      </c>
      <c r="BC77" s="72">
        <v>0</v>
      </c>
      <c r="BD77" s="72">
        <v>0</v>
      </c>
      <c r="BE77" s="72">
        <v>0</v>
      </c>
      <c r="BF77" s="72">
        <v>0</v>
      </c>
      <c r="BG77" s="72">
        <v>0</v>
      </c>
      <c r="BH77" s="72">
        <v>0</v>
      </c>
      <c r="BI77" s="72">
        <v>0</v>
      </c>
      <c r="BJ77" s="72">
        <v>0</v>
      </c>
      <c r="BK77" s="72">
        <v>0</v>
      </c>
      <c r="BL77" s="72">
        <v>0</v>
      </c>
      <c r="BM77" s="72">
        <v>0</v>
      </c>
      <c r="BN77" s="72">
        <v>0</v>
      </c>
      <c r="BO77" s="72">
        <v>0</v>
      </c>
      <c r="BP77" s="72">
        <v>0</v>
      </c>
      <c r="BQ77" s="72">
        <v>0</v>
      </c>
      <c r="BR77" s="72">
        <v>0</v>
      </c>
      <c r="BS77" s="72">
        <v>0</v>
      </c>
      <c r="BT77" s="76">
        <v>0</v>
      </c>
      <c r="BU77" s="72">
        <v>0</v>
      </c>
      <c r="BV77" s="72">
        <v>0</v>
      </c>
      <c r="BW77" s="72">
        <v>0</v>
      </c>
      <c r="BX77" s="72">
        <v>0</v>
      </c>
      <c r="BY77" s="72">
        <v>0</v>
      </c>
      <c r="BZ77" s="72">
        <v>0</v>
      </c>
      <c r="CA77" s="72">
        <v>0</v>
      </c>
      <c r="CB77" s="72">
        <v>0</v>
      </c>
      <c r="CC77" s="72">
        <v>0</v>
      </c>
      <c r="CD77" s="72">
        <v>0</v>
      </c>
      <c r="CE77" s="72">
        <v>0</v>
      </c>
      <c r="CF77" s="72">
        <v>0</v>
      </c>
      <c r="CG77" s="72">
        <v>0</v>
      </c>
      <c r="CH77" s="72">
        <v>0</v>
      </c>
      <c r="CI77" s="72">
        <v>0</v>
      </c>
      <c r="CJ77" s="72">
        <v>0</v>
      </c>
      <c r="CK77" s="72">
        <v>0</v>
      </c>
      <c r="CL77" s="72">
        <v>0</v>
      </c>
      <c r="CM77" s="72">
        <v>0</v>
      </c>
      <c r="CN77" s="72">
        <v>0</v>
      </c>
      <c r="CO77" s="72">
        <v>0</v>
      </c>
      <c r="CP77" s="72">
        <v>0</v>
      </c>
      <c r="CQ77" s="72">
        <v>0</v>
      </c>
    </row>
    <row r="78" spans="1:95" s="58" customFormat="1" ht="15" x14ac:dyDescent="0.3">
      <c r="A78" s="109"/>
      <c r="B78" s="99"/>
      <c r="C78" s="71" t="s">
        <v>7</v>
      </c>
      <c r="D78" s="72">
        <v>0.12341684909709121</v>
      </c>
      <c r="E78" s="72">
        <v>0.2029608237609366</v>
      </c>
      <c r="F78" s="72">
        <v>0.12713687617105926</v>
      </c>
      <c r="G78" s="72">
        <v>0.14138144568410774</v>
      </c>
      <c r="H78" s="72">
        <v>0.16667783637107317</v>
      </c>
      <c r="I78" s="72">
        <v>0.21799103275485934</v>
      </c>
      <c r="J78" s="72">
        <v>5.4539394901670812E-2</v>
      </c>
      <c r="K78" s="72">
        <v>0.29133538791264701</v>
      </c>
      <c r="L78" s="72">
        <v>0.30056508304981894</v>
      </c>
      <c r="M78" s="72">
        <v>0.32120112541109869</v>
      </c>
      <c r="N78" s="72">
        <v>0.20240749008065273</v>
      </c>
      <c r="O78" s="72">
        <v>0.26280305673209542</v>
      </c>
      <c r="P78" s="72">
        <v>0.18700105488739169</v>
      </c>
      <c r="Q78" s="72">
        <v>0.13944591977558415</v>
      </c>
      <c r="R78" s="72">
        <v>0.19191040483739283</v>
      </c>
      <c r="S78" s="72">
        <v>0.16476644436537977</v>
      </c>
      <c r="T78" s="72">
        <v>0.17848409579099275</v>
      </c>
      <c r="U78" s="72">
        <v>0.22480226195781025</v>
      </c>
      <c r="V78" s="72">
        <v>0.2608956270089563</v>
      </c>
      <c r="W78" s="72">
        <v>0.30319833089538745</v>
      </c>
      <c r="X78" s="72">
        <v>0.40813280236998883</v>
      </c>
      <c r="Y78" s="72">
        <v>0.42712000260555061</v>
      </c>
      <c r="Z78" s="72">
        <v>0.46721207924022751</v>
      </c>
      <c r="AA78" s="72">
        <v>0.52874114618705692</v>
      </c>
      <c r="AB78" s="72">
        <v>0.63517280895067807</v>
      </c>
      <c r="AC78" s="72">
        <v>0.67596823238465242</v>
      </c>
      <c r="AD78" s="72">
        <v>0.78407360541906135</v>
      </c>
      <c r="AE78" s="72">
        <v>0.88453166208455369</v>
      </c>
      <c r="AF78" s="72">
        <v>0.93106229394905216</v>
      </c>
      <c r="AG78" s="72">
        <v>1.019680664279494</v>
      </c>
      <c r="AH78" s="72">
        <v>1.1529835293456736</v>
      </c>
      <c r="AI78" s="72">
        <v>1.1892478534278483</v>
      </c>
      <c r="AJ78" s="72">
        <v>1.3627154815785552</v>
      </c>
      <c r="AK78" s="72">
        <v>1.4341542145740644</v>
      </c>
      <c r="AL78" s="72">
        <v>1.5938328032161808</v>
      </c>
      <c r="AM78" s="72">
        <v>1.6672722069379358</v>
      </c>
      <c r="AN78" s="72">
        <v>1.8565925386008548</v>
      </c>
      <c r="AO78" s="72">
        <v>1.9874226960142185</v>
      </c>
      <c r="AP78" s="72">
        <v>2.3362638159846285</v>
      </c>
      <c r="AQ78" s="72">
        <v>2.5564871069554349</v>
      </c>
      <c r="AR78" s="72">
        <v>2.6874563901476693</v>
      </c>
      <c r="AS78" s="72">
        <v>2.6104104104098904</v>
      </c>
      <c r="AT78" s="72">
        <v>3.4153578122904036</v>
      </c>
      <c r="AU78" s="72">
        <v>3.5626013040534379</v>
      </c>
      <c r="AV78" s="72">
        <v>3.5845235009256271</v>
      </c>
      <c r="AW78" s="72">
        <v>3.6455143728439814</v>
      </c>
      <c r="AX78" s="72">
        <v>3.412075965931693</v>
      </c>
      <c r="AY78" s="72">
        <v>4.0258029637372621</v>
      </c>
      <c r="AZ78" s="72">
        <v>4.5169143164670329</v>
      </c>
      <c r="BA78" s="72">
        <v>4.7358011821548063</v>
      </c>
      <c r="BB78" s="72">
        <v>4.8378419578829694</v>
      </c>
      <c r="BC78" s="72">
        <v>5.3081449853197578</v>
      </c>
      <c r="BD78" s="72">
        <v>5.3818828023092022</v>
      </c>
      <c r="BE78" s="72">
        <v>5.4161040718485696</v>
      </c>
      <c r="BF78" s="72">
        <v>5.5895460779985022</v>
      </c>
      <c r="BG78" s="72">
        <v>5.4984020277465193</v>
      </c>
      <c r="BH78" s="72">
        <v>5.9060074157761067</v>
      </c>
      <c r="BI78" s="72">
        <v>6.2809048205044</v>
      </c>
      <c r="BJ78" s="72">
        <v>6.8201217737383191</v>
      </c>
      <c r="BK78" s="72">
        <v>5.3247896925931428</v>
      </c>
      <c r="BL78" s="72">
        <v>5.4377405657168394</v>
      </c>
      <c r="BM78" s="72">
        <v>7.3348071844315692</v>
      </c>
      <c r="BN78" s="72">
        <v>6.5559566934359337</v>
      </c>
      <c r="BO78" s="72">
        <v>8.2789601740521928</v>
      </c>
      <c r="BP78" s="72">
        <v>8.7160883543503154</v>
      </c>
      <c r="BQ78" s="72">
        <v>9.5879051277541034</v>
      </c>
      <c r="BR78" s="72">
        <v>9.7282714431970518</v>
      </c>
      <c r="BS78" s="72">
        <v>9.9972482109675784</v>
      </c>
      <c r="BT78" s="76">
        <v>9.3350067131580712</v>
      </c>
      <c r="BU78" s="72">
        <v>9.4720984149198557</v>
      </c>
      <c r="BV78" s="72">
        <v>10.052114363195424</v>
      </c>
      <c r="BW78" s="72">
        <v>9.9483418556394465</v>
      </c>
      <c r="BX78" s="72">
        <v>10.215517585885335</v>
      </c>
      <c r="BY78" s="72">
        <v>10.347779232467415</v>
      </c>
      <c r="BZ78" s="72">
        <v>10.879363644398614</v>
      </c>
      <c r="CA78" s="72">
        <v>11.282534080823103</v>
      </c>
      <c r="CB78" s="72">
        <v>12.339882115136559</v>
      </c>
      <c r="CC78" s="72">
        <v>13.102912227023502</v>
      </c>
      <c r="CD78" s="72">
        <v>13.323375904195936</v>
      </c>
      <c r="CE78" s="72">
        <v>13.248174319142739</v>
      </c>
      <c r="CF78" s="72">
        <v>13.70627065312169</v>
      </c>
      <c r="CG78" s="72">
        <v>16.239817056354866</v>
      </c>
      <c r="CH78" s="72">
        <v>15.548687686184378</v>
      </c>
      <c r="CI78" s="72">
        <v>15.060153372320398</v>
      </c>
      <c r="CJ78" s="72">
        <v>15.981378764944523</v>
      </c>
      <c r="CK78" s="72">
        <v>16.385654383486408</v>
      </c>
      <c r="CL78" s="72">
        <v>16.367914163868722</v>
      </c>
      <c r="CM78" s="72">
        <v>16.960656184358026</v>
      </c>
      <c r="CN78" s="72">
        <v>18.387196330499833</v>
      </c>
      <c r="CO78" s="72">
        <v>16.763421382182589</v>
      </c>
      <c r="CP78" s="72">
        <v>17.576620881552419</v>
      </c>
      <c r="CQ78" s="72">
        <v>20.324164914232885</v>
      </c>
    </row>
    <row r="79" spans="1:95" s="59" customFormat="1" ht="15" x14ac:dyDescent="0.3">
      <c r="A79" s="101" t="s">
        <v>16</v>
      </c>
      <c r="B79" s="98" t="s">
        <v>4</v>
      </c>
      <c r="C79" s="77" t="s">
        <v>5</v>
      </c>
      <c r="D79" s="78">
        <v>8.7076942956598238</v>
      </c>
      <c r="E79" s="78">
        <v>9.1927522686609517</v>
      </c>
      <c r="F79" s="78">
        <v>6.3587400156944804</v>
      </c>
      <c r="G79" s="78">
        <v>6.3421725871217909</v>
      </c>
      <c r="H79" s="78">
        <v>7.6561033616333916</v>
      </c>
      <c r="I79" s="78">
        <v>8.6997111737127</v>
      </c>
      <c r="J79" s="78">
        <v>7.9121494497436133</v>
      </c>
      <c r="K79" s="78">
        <v>10.825535366318819</v>
      </c>
      <c r="L79" s="78">
        <v>11.392546974405585</v>
      </c>
      <c r="M79" s="78">
        <v>12.257580335275989</v>
      </c>
      <c r="N79" s="78">
        <v>10.402130770437291</v>
      </c>
      <c r="O79" s="78">
        <v>11.102313456384437</v>
      </c>
      <c r="P79" s="78">
        <v>9.8708443133832144</v>
      </c>
      <c r="Q79" s="78">
        <v>8.9480817130637416</v>
      </c>
      <c r="R79" s="78">
        <v>7.0709664105582997</v>
      </c>
      <c r="S79" s="78">
        <v>6.1500123303306919</v>
      </c>
      <c r="T79" s="78">
        <v>8.8252891394745365</v>
      </c>
      <c r="U79" s="78">
        <v>10.531706404985302</v>
      </c>
      <c r="V79" s="78">
        <v>12.675924476521653</v>
      </c>
      <c r="W79" s="78">
        <v>14.525400327082307</v>
      </c>
      <c r="X79" s="78">
        <v>16.983724452664493</v>
      </c>
      <c r="Y79" s="78">
        <v>19.10736801505535</v>
      </c>
      <c r="Z79" s="78">
        <v>20.82606527613191</v>
      </c>
      <c r="AA79" s="78">
        <v>23.161796616230763</v>
      </c>
      <c r="AB79" s="78">
        <v>25.575629134061757</v>
      </c>
      <c r="AC79" s="78">
        <v>28.41098252606935</v>
      </c>
      <c r="AD79" s="78">
        <v>30.912377885105162</v>
      </c>
      <c r="AE79" s="78">
        <v>32.788996435836012</v>
      </c>
      <c r="AF79" s="78">
        <v>34.95277846147733</v>
      </c>
      <c r="AG79" s="78">
        <v>39.307447431963077</v>
      </c>
      <c r="AH79" s="78">
        <v>42.781434916193426</v>
      </c>
      <c r="AI79" s="78">
        <v>45.077823788290324</v>
      </c>
      <c r="AJ79" s="78">
        <v>48.644551597503749</v>
      </c>
      <c r="AK79" s="78">
        <v>51.328800793215009</v>
      </c>
      <c r="AL79" s="78">
        <v>56.618924101608535</v>
      </c>
      <c r="AM79" s="78">
        <v>59.177645616345735</v>
      </c>
      <c r="AN79" s="78">
        <v>63.561532988883592</v>
      </c>
      <c r="AO79" s="78">
        <v>65.978863631634411</v>
      </c>
      <c r="AP79" s="78">
        <v>70.955183161225278</v>
      </c>
      <c r="AQ79" s="78">
        <v>75.066296716891301</v>
      </c>
      <c r="AR79" s="78">
        <v>79.395316865021542</v>
      </c>
      <c r="AS79" s="78">
        <v>81.663083428301363</v>
      </c>
      <c r="AT79" s="78">
        <v>92.184626366868301</v>
      </c>
      <c r="AU79" s="78">
        <v>98.026528395340804</v>
      </c>
      <c r="AV79" s="78">
        <v>98.460646162764178</v>
      </c>
      <c r="AW79" s="78">
        <v>99.110748713104257</v>
      </c>
      <c r="AX79" s="78">
        <v>103.92273244105913</v>
      </c>
      <c r="AY79" s="78">
        <v>112.88985765958078</v>
      </c>
      <c r="AZ79" s="78">
        <v>120.98947244655876</v>
      </c>
      <c r="BA79" s="78">
        <v>123.97928291132287</v>
      </c>
      <c r="BB79" s="78">
        <v>126.18754899064633</v>
      </c>
      <c r="BC79" s="78">
        <v>127.03143422216705</v>
      </c>
      <c r="BD79" s="78">
        <v>127.73722806131371</v>
      </c>
      <c r="BE79" s="78">
        <v>131.75505409751321</v>
      </c>
      <c r="BF79" s="78">
        <v>135.14980610249083</v>
      </c>
      <c r="BG79" s="78">
        <v>138.06570457760986</v>
      </c>
      <c r="BH79" s="78">
        <v>145.48851565960123</v>
      </c>
      <c r="BI79" s="78">
        <v>152.42735101705696</v>
      </c>
      <c r="BJ79" s="78">
        <v>162.36271378285616</v>
      </c>
      <c r="BK79" s="78">
        <v>150.80142128384594</v>
      </c>
      <c r="BL79" s="78">
        <v>141.09533673606154</v>
      </c>
      <c r="BM79" s="78">
        <v>161.37809335154091</v>
      </c>
      <c r="BN79" s="78">
        <v>154.40153058070578</v>
      </c>
      <c r="BO79" s="78">
        <v>173.14130000570137</v>
      </c>
      <c r="BP79" s="78">
        <v>182.15870671082112</v>
      </c>
      <c r="BQ79" s="78">
        <v>192.30626297390583</v>
      </c>
      <c r="BR79" s="78">
        <v>197.61836457262652</v>
      </c>
      <c r="BS79" s="78">
        <v>205.26977258004297</v>
      </c>
      <c r="BT79" s="81">
        <v>202.91867736673339</v>
      </c>
      <c r="BU79" s="78">
        <v>210.23140196841575</v>
      </c>
      <c r="BV79" s="78">
        <v>217.73240562355133</v>
      </c>
      <c r="BW79" s="78">
        <v>228.2816249466498</v>
      </c>
      <c r="BX79" s="78">
        <v>239.30378248435099</v>
      </c>
      <c r="BY79" s="78">
        <v>258.73079839280439</v>
      </c>
      <c r="BZ79" s="78">
        <v>278.51404437717997</v>
      </c>
      <c r="CA79" s="78">
        <v>298.75461803807082</v>
      </c>
      <c r="CB79" s="78">
        <v>329.92214708497289</v>
      </c>
      <c r="CC79" s="78">
        <v>363.43233622383832</v>
      </c>
      <c r="CD79" s="78">
        <v>376.31099426296851</v>
      </c>
      <c r="CE79" s="78">
        <v>386.23416912662657</v>
      </c>
      <c r="CF79" s="78">
        <v>412.59803717305346</v>
      </c>
      <c r="CG79" s="78">
        <v>448.63831474236002</v>
      </c>
      <c r="CH79" s="78">
        <v>456.51694181457202</v>
      </c>
      <c r="CI79" s="78">
        <v>467.85690111587832</v>
      </c>
      <c r="CJ79" s="78">
        <v>491.25767491359761</v>
      </c>
      <c r="CK79" s="78">
        <v>491.35759218580603</v>
      </c>
      <c r="CL79" s="78">
        <v>490.22829006384114</v>
      </c>
      <c r="CM79" s="78">
        <v>498.58648795246773</v>
      </c>
      <c r="CN79" s="78">
        <v>514.61672177787761</v>
      </c>
      <c r="CO79" s="78">
        <v>518.31443693094491</v>
      </c>
      <c r="CP79" s="78">
        <v>531.56459874555492</v>
      </c>
      <c r="CQ79" s="78">
        <v>561.08514640268049</v>
      </c>
    </row>
    <row r="80" spans="1:95" s="59" customFormat="1" ht="15" x14ac:dyDescent="0.3">
      <c r="A80" s="101"/>
      <c r="B80" s="98"/>
      <c r="C80" s="77" t="s">
        <v>6</v>
      </c>
      <c r="D80" s="79">
        <v>0</v>
      </c>
      <c r="E80" s="78">
        <v>1.2300798832540387</v>
      </c>
      <c r="F80" s="78">
        <v>1.878339460434387</v>
      </c>
      <c r="G80" s="78">
        <v>1.9081355281569969</v>
      </c>
      <c r="H80" s="78">
        <v>2.0564141475059383</v>
      </c>
      <c r="I80" s="78">
        <v>2.391426787110186</v>
      </c>
      <c r="J80" s="78">
        <v>2.7680062144131155</v>
      </c>
      <c r="K80" s="78">
        <v>2.9139628092649641</v>
      </c>
      <c r="L80" s="78">
        <v>3.5117705617099126</v>
      </c>
      <c r="M80" s="78">
        <v>3.9631820564495932</v>
      </c>
      <c r="N80" s="78">
        <v>4.4156452379751681</v>
      </c>
      <c r="O80" s="78">
        <v>4.5024967435137189</v>
      </c>
      <c r="P80" s="78">
        <v>4.8123521611684268</v>
      </c>
      <c r="Q80" s="78">
        <v>4.9131807460046311</v>
      </c>
      <c r="R80" s="78">
        <v>4.9325409249845231</v>
      </c>
      <c r="S80" s="78">
        <v>4.7664745104455291</v>
      </c>
      <c r="T80" s="78">
        <v>4.6406042299438361</v>
      </c>
      <c r="U80" s="78">
        <v>4.9968254773543332</v>
      </c>
      <c r="V80" s="78">
        <v>5.4324728568926464</v>
      </c>
      <c r="W80" s="78">
        <v>6.0006268073393034</v>
      </c>
      <c r="X80" s="78">
        <v>6.6120597178554164</v>
      </c>
      <c r="Y80" s="78">
        <v>7.3646599007269664</v>
      </c>
      <c r="Z80" s="78">
        <v>8.1521107246255617</v>
      </c>
      <c r="AA80" s="78">
        <v>8.9253910879955534</v>
      </c>
      <c r="AB80" s="78">
        <v>9.816009870725857</v>
      </c>
      <c r="AC80" s="78">
        <v>10.780806234284899</v>
      </c>
      <c r="AD80" s="78">
        <v>11.869144355844544</v>
      </c>
      <c r="AE80" s="78">
        <v>12.993337167672983</v>
      </c>
      <c r="AF80" s="78">
        <v>14.088941979020092</v>
      </c>
      <c r="AG80" s="78">
        <v>15.201531599571815</v>
      </c>
      <c r="AH80" s="78">
        <v>16.660598565825445</v>
      </c>
      <c r="AI80" s="78">
        <v>18.155413672945656</v>
      </c>
      <c r="AJ80" s="78">
        <v>19.529003164315142</v>
      </c>
      <c r="AK80" s="78">
        <v>21.063814524549173</v>
      </c>
      <c r="AL80" s="78">
        <v>22.592227129781911</v>
      </c>
      <c r="AM80" s="78">
        <v>24.493673366896267</v>
      </c>
      <c r="AN80" s="78">
        <v>26.20872532028131</v>
      </c>
      <c r="AO80" s="78">
        <v>28.153202443048229</v>
      </c>
      <c r="AP80" s="78">
        <v>29.930825340142675</v>
      </c>
      <c r="AQ80" s="78">
        <v>32.094362023528504</v>
      </c>
      <c r="AR80" s="78">
        <v>34.297068598039615</v>
      </c>
      <c r="AS80" s="78">
        <v>36.525846288619903</v>
      </c>
      <c r="AT80" s="78">
        <v>38.480427842658671</v>
      </c>
      <c r="AU80" s="78">
        <v>41.750553282359945</v>
      </c>
      <c r="AV80" s="78">
        <v>44.763506217814822</v>
      </c>
      <c r="AW80" s="78">
        <v>47.026067152051738</v>
      </c>
      <c r="AX80" s="78">
        <v>49.062798715291493</v>
      </c>
      <c r="AY80" s="78">
        <v>51.48127461159045</v>
      </c>
      <c r="AZ80" s="78">
        <v>54.818812747622403</v>
      </c>
      <c r="BA80" s="78">
        <v>58.381415338477197</v>
      </c>
      <c r="BB80" s="78">
        <v>61.43186178439457</v>
      </c>
      <c r="BC80" s="78">
        <v>64.209176080515718</v>
      </c>
      <c r="BD80" s="78">
        <v>66.672866328180874</v>
      </c>
      <c r="BE80" s="78">
        <v>68.909009023285705</v>
      </c>
      <c r="BF80" s="78">
        <v>71.570518262434945</v>
      </c>
      <c r="BG80" s="78">
        <v>74.270086773776796</v>
      </c>
      <c r="BH80" s="78">
        <v>76.952363282416172</v>
      </c>
      <c r="BI80" s="78">
        <v>80.302858463001115</v>
      </c>
      <c r="BJ80" s="78">
        <v>83.895619710930248</v>
      </c>
      <c r="BK80" s="78">
        <v>88.053998086004697</v>
      </c>
      <c r="BL80" s="78">
        <v>89.501469271057772</v>
      </c>
      <c r="BM80" s="78">
        <v>89.983122410024691</v>
      </c>
      <c r="BN80" s="78">
        <v>94.213558745312525</v>
      </c>
      <c r="BO80" s="78">
        <v>96.036719888171234</v>
      </c>
      <c r="BP80" s="78">
        <v>100.70650388773979</v>
      </c>
      <c r="BQ80" s="78">
        <v>105.15208814951106</v>
      </c>
      <c r="BR80" s="78">
        <v>109.81723581873635</v>
      </c>
      <c r="BS80" s="78">
        <v>114.20846144305938</v>
      </c>
      <c r="BT80" s="81">
        <v>118.75708046726129</v>
      </c>
      <c r="BU80" s="78">
        <v>122.15140139551016</v>
      </c>
      <c r="BV80" s="78">
        <v>126.2203325538633</v>
      </c>
      <c r="BW80" s="78">
        <v>130.78427238102677</v>
      </c>
      <c r="BX80" s="78">
        <v>135.94029125112158</v>
      </c>
      <c r="BY80" s="78">
        <v>141.42335085006528</v>
      </c>
      <c r="BZ80" s="78">
        <v>148.26906624514282</v>
      </c>
      <c r="CA80" s="78">
        <v>155.8806863195253</v>
      </c>
      <c r="CB80" s="78">
        <v>164.43367309721503</v>
      </c>
      <c r="CC80" s="78">
        <v>174.82034569485927</v>
      </c>
      <c r="CD80" s="78">
        <v>186.50265134264782</v>
      </c>
      <c r="CE80" s="78">
        <v>196.37238449368164</v>
      </c>
      <c r="CF80" s="78">
        <v>205.15572549887139</v>
      </c>
      <c r="CG80" s="78">
        <v>215.70229136302925</v>
      </c>
      <c r="CH80" s="78">
        <v>229.2146380475304</v>
      </c>
      <c r="CI80" s="78">
        <v>239.53314736783017</v>
      </c>
      <c r="CJ80" s="78">
        <v>249.47238301263019</v>
      </c>
      <c r="CK80" s="78">
        <v>261.3075499971556</v>
      </c>
      <c r="CL80" s="78">
        <v>270.79592539202741</v>
      </c>
      <c r="CM80" s="78">
        <v>278.90733384184801</v>
      </c>
      <c r="CN80" s="78">
        <v>287.66251768954351</v>
      </c>
      <c r="CO80" s="78">
        <v>297.67741374638194</v>
      </c>
      <c r="CP80" s="78">
        <v>305.77816503970621</v>
      </c>
      <c r="CQ80" s="78">
        <v>315.13690288307555</v>
      </c>
    </row>
    <row r="81" spans="1:95" s="60" customFormat="1" ht="15" x14ac:dyDescent="0.3">
      <c r="A81" s="101"/>
      <c r="B81" s="98"/>
      <c r="C81" s="80" t="s">
        <v>7</v>
      </c>
      <c r="D81" s="81">
        <v>8.7076942956598238</v>
      </c>
      <c r="E81" s="81">
        <v>10.42283215191499</v>
      </c>
      <c r="F81" s="81">
        <v>8.2370794761288675</v>
      </c>
      <c r="G81" s="81">
        <v>8.2503081152787878</v>
      </c>
      <c r="H81" s="81">
        <v>9.7125175091393299</v>
      </c>
      <c r="I81" s="81">
        <v>11.091137960822886</v>
      </c>
      <c r="J81" s="81">
        <v>10.680155664156729</v>
      </c>
      <c r="K81" s="81">
        <v>13.739498175583783</v>
      </c>
      <c r="L81" s="81">
        <v>14.904317536115498</v>
      </c>
      <c r="M81" s="81">
        <v>16.220762391725582</v>
      </c>
      <c r="N81" s="81">
        <v>14.817776008412459</v>
      </c>
      <c r="O81" s="81">
        <v>15.604810199898155</v>
      </c>
      <c r="P81" s="81">
        <v>14.683196474551641</v>
      </c>
      <c r="Q81" s="81">
        <v>13.861262459068373</v>
      </c>
      <c r="R81" s="81">
        <v>12.003507335542823</v>
      </c>
      <c r="S81" s="81">
        <v>10.916486840776221</v>
      </c>
      <c r="T81" s="81">
        <v>13.465893369418373</v>
      </c>
      <c r="U81" s="81">
        <v>15.528531882339635</v>
      </c>
      <c r="V81" s="81">
        <v>18.108397333414299</v>
      </c>
      <c r="W81" s="81">
        <v>20.526027134421611</v>
      </c>
      <c r="X81" s="81">
        <v>23.595784170519909</v>
      </c>
      <c r="Y81" s="81">
        <v>26.472027915782316</v>
      </c>
      <c r="Z81" s="81">
        <v>28.978176000757472</v>
      </c>
      <c r="AA81" s="81">
        <v>32.087187704226316</v>
      </c>
      <c r="AB81" s="81">
        <v>35.391639004787613</v>
      </c>
      <c r="AC81" s="81">
        <v>39.19178876035425</v>
      </c>
      <c r="AD81" s="81">
        <v>42.781522240949705</v>
      </c>
      <c r="AE81" s="81">
        <v>45.782333603508995</v>
      </c>
      <c r="AF81" s="81">
        <v>49.041720440497421</v>
      </c>
      <c r="AG81" s="81">
        <v>54.508979031534892</v>
      </c>
      <c r="AH81" s="81">
        <v>59.442033482018871</v>
      </c>
      <c r="AI81" s="81">
        <v>63.23323746123598</v>
      </c>
      <c r="AJ81" s="81">
        <v>68.173554761818892</v>
      </c>
      <c r="AK81" s="81">
        <v>72.392615317764182</v>
      </c>
      <c r="AL81" s="81">
        <v>79.211151231390446</v>
      </c>
      <c r="AM81" s="81">
        <v>83.671318983242003</v>
      </c>
      <c r="AN81" s="81">
        <v>89.770258309164902</v>
      </c>
      <c r="AO81" s="81">
        <v>94.132066074682641</v>
      </c>
      <c r="AP81" s="81">
        <v>100.88600850136795</v>
      </c>
      <c r="AQ81" s="81">
        <v>107.16065874041981</v>
      </c>
      <c r="AR81" s="81">
        <v>113.69238546306116</v>
      </c>
      <c r="AS81" s="81">
        <v>118.18892971692127</v>
      </c>
      <c r="AT81" s="81">
        <v>130.66505420952697</v>
      </c>
      <c r="AU81" s="81">
        <v>139.77708167770075</v>
      </c>
      <c r="AV81" s="81">
        <v>143.224152380579</v>
      </c>
      <c r="AW81" s="81">
        <v>146.136815865156</v>
      </c>
      <c r="AX81" s="81">
        <v>152.98553115635062</v>
      </c>
      <c r="AY81" s="81">
        <v>164.37113227117123</v>
      </c>
      <c r="AZ81" s="81">
        <v>175.80828519418117</v>
      </c>
      <c r="BA81" s="81">
        <v>182.36069824980007</v>
      </c>
      <c r="BB81" s="81">
        <v>187.6194107750409</v>
      </c>
      <c r="BC81" s="81">
        <v>191.24061030268277</v>
      </c>
      <c r="BD81" s="81">
        <v>194.41009438949459</v>
      </c>
      <c r="BE81" s="81">
        <v>200.66406312079891</v>
      </c>
      <c r="BF81" s="81">
        <v>206.72032436492577</v>
      </c>
      <c r="BG81" s="81">
        <v>212.33579135138666</v>
      </c>
      <c r="BH81" s="81">
        <v>222.44087894201741</v>
      </c>
      <c r="BI81" s="81">
        <v>232.73020948005808</v>
      </c>
      <c r="BJ81" s="81">
        <v>246.25833349378641</v>
      </c>
      <c r="BK81" s="81">
        <v>238.85541936985064</v>
      </c>
      <c r="BL81" s="81">
        <v>230.59680600711931</v>
      </c>
      <c r="BM81" s="81">
        <v>251.3612157615656</v>
      </c>
      <c r="BN81" s="81">
        <v>248.61508932601831</v>
      </c>
      <c r="BO81" s="81">
        <v>269.1780198938726</v>
      </c>
      <c r="BP81" s="81">
        <v>282.86521059856091</v>
      </c>
      <c r="BQ81" s="81">
        <v>297.45835112341689</v>
      </c>
      <c r="BR81" s="81">
        <v>307.43560039136287</v>
      </c>
      <c r="BS81" s="81">
        <v>319.47823402310235</v>
      </c>
      <c r="BT81" s="81">
        <v>321.67575783399468</v>
      </c>
      <c r="BU81" s="81">
        <v>332.38280336392592</v>
      </c>
      <c r="BV81" s="81">
        <v>343.95273817741463</v>
      </c>
      <c r="BW81" s="81">
        <v>359.06589732767657</v>
      </c>
      <c r="BX81" s="81">
        <v>375.24407373547257</v>
      </c>
      <c r="BY81" s="81">
        <v>400.15414924286966</v>
      </c>
      <c r="BZ81" s="81">
        <v>426.78311062232279</v>
      </c>
      <c r="CA81" s="81">
        <v>454.63530435759611</v>
      </c>
      <c r="CB81" s="81">
        <v>494.35582018218793</v>
      </c>
      <c r="CC81" s="81">
        <v>538.25268191869759</v>
      </c>
      <c r="CD81" s="81">
        <v>562.81364560561633</v>
      </c>
      <c r="CE81" s="81">
        <v>582.6065536203082</v>
      </c>
      <c r="CF81" s="81">
        <v>617.75376267192485</v>
      </c>
      <c r="CG81" s="81">
        <v>664.34060610538927</v>
      </c>
      <c r="CH81" s="81">
        <v>685.73157986210242</v>
      </c>
      <c r="CI81" s="81">
        <v>707.39004848370848</v>
      </c>
      <c r="CJ81" s="81">
        <v>740.7300579262278</v>
      </c>
      <c r="CK81" s="81">
        <v>752.66514218296163</v>
      </c>
      <c r="CL81" s="81">
        <v>761.02421545586856</v>
      </c>
      <c r="CM81" s="81">
        <v>777.49382179431575</v>
      </c>
      <c r="CN81" s="81">
        <v>802.27923946742112</v>
      </c>
      <c r="CO81" s="81">
        <v>815.99185067732685</v>
      </c>
      <c r="CP81" s="78">
        <v>837.34276378526113</v>
      </c>
      <c r="CQ81" s="78">
        <v>876.22204928575604</v>
      </c>
    </row>
    <row r="82" spans="1:95" s="59" customFormat="1" ht="15" x14ac:dyDescent="0.3">
      <c r="A82" s="101"/>
      <c r="B82" s="98" t="s">
        <v>8</v>
      </c>
      <c r="C82" s="77" t="s">
        <v>5</v>
      </c>
      <c r="D82" s="78">
        <v>0.94120455221360932</v>
      </c>
      <c r="E82" s="78">
        <v>0.95418921327549244</v>
      </c>
      <c r="F82" s="78">
        <v>0.64680255051892688</v>
      </c>
      <c r="G82" s="78">
        <v>0.63296723220063345</v>
      </c>
      <c r="H82" s="78">
        <v>0.76466241754499242</v>
      </c>
      <c r="I82" s="78">
        <v>0.86258237505601676</v>
      </c>
      <c r="J82" s="78">
        <v>0.80394636060660229</v>
      </c>
      <c r="K82" s="78">
        <v>1.100813373697181</v>
      </c>
      <c r="L82" s="78">
        <v>1.139578753515482</v>
      </c>
      <c r="M82" s="78">
        <v>1.236496545367159</v>
      </c>
      <c r="N82" s="78">
        <v>1.0683894863102921</v>
      </c>
      <c r="O82" s="78">
        <v>1.1770456326928598</v>
      </c>
      <c r="P82" s="78">
        <v>1.0812755249188584</v>
      </c>
      <c r="Q82" s="78">
        <v>0.93834892713126994</v>
      </c>
      <c r="R82" s="78">
        <v>0.74136585388608955</v>
      </c>
      <c r="S82" s="78">
        <v>0.67292874181763984</v>
      </c>
      <c r="T82" s="78">
        <v>0.96903257596649528</v>
      </c>
      <c r="U82" s="78">
        <v>1.1453092113849839</v>
      </c>
      <c r="V82" s="78">
        <v>1.3546146402754351</v>
      </c>
      <c r="W82" s="78">
        <v>1.5239390899164489</v>
      </c>
      <c r="X82" s="78">
        <v>1.7704165752118763</v>
      </c>
      <c r="Y82" s="78">
        <v>1.9759575037181973</v>
      </c>
      <c r="Z82" s="78">
        <v>2.1334981888350435</v>
      </c>
      <c r="AA82" s="78">
        <v>2.3606317428967158</v>
      </c>
      <c r="AB82" s="78">
        <v>2.5940151663026163</v>
      </c>
      <c r="AC82" s="78">
        <v>2.8836048807005361</v>
      </c>
      <c r="AD82" s="78">
        <v>3.1382175481813608</v>
      </c>
      <c r="AE82" s="78">
        <v>3.2966814932704094</v>
      </c>
      <c r="AF82" s="78">
        <v>3.5087849517451963</v>
      </c>
      <c r="AG82" s="78">
        <v>3.9282369488959366</v>
      </c>
      <c r="AH82" s="78">
        <v>4.223800803569115</v>
      </c>
      <c r="AI82" s="78">
        <v>4.4288112157848909</v>
      </c>
      <c r="AJ82" s="78">
        <v>4.7770858341495073</v>
      </c>
      <c r="AK82" s="78">
        <v>5.0369072950113809</v>
      </c>
      <c r="AL82" s="78">
        <v>5.5329503368151771</v>
      </c>
      <c r="AM82" s="78">
        <v>5.7671117556981457</v>
      </c>
      <c r="AN82" s="78">
        <v>6.1843452629184803</v>
      </c>
      <c r="AO82" s="78">
        <v>6.3954870302471258</v>
      </c>
      <c r="AP82" s="78">
        <v>6.91142456225242</v>
      </c>
      <c r="AQ82" s="78">
        <v>7.3057938134149296</v>
      </c>
      <c r="AR82" s="78">
        <v>7.6758107221403087</v>
      </c>
      <c r="AS82" s="78">
        <v>7.8974051430879202</v>
      </c>
      <c r="AT82" s="78">
        <v>8.9480331714651609</v>
      </c>
      <c r="AU82" s="78">
        <v>9.5001022934159813</v>
      </c>
      <c r="AV82" s="78">
        <v>9.5070765804355375</v>
      </c>
      <c r="AW82" s="78">
        <v>9.5087206506790842</v>
      </c>
      <c r="AX82" s="78">
        <v>9.928720074599843</v>
      </c>
      <c r="AY82" s="78">
        <v>10.837727061891535</v>
      </c>
      <c r="AZ82" s="78">
        <v>11.656463451598652</v>
      </c>
      <c r="BA82" s="78">
        <v>11.947423343564092</v>
      </c>
      <c r="BB82" s="78">
        <v>12.105460789449857</v>
      </c>
      <c r="BC82" s="78">
        <v>12.244125248528535</v>
      </c>
      <c r="BD82" s="78">
        <v>12.287173871557032</v>
      </c>
      <c r="BE82" s="78">
        <v>12.698081970684372</v>
      </c>
      <c r="BF82" s="78">
        <v>13.076847511718027</v>
      </c>
      <c r="BG82" s="78">
        <v>13.326754218584568</v>
      </c>
      <c r="BH82" s="78">
        <v>14.056851678018214</v>
      </c>
      <c r="BI82" s="78">
        <v>14.718826859505297</v>
      </c>
      <c r="BJ82" s="78">
        <v>15.68067659197348</v>
      </c>
      <c r="BK82" s="78">
        <v>14.454751059754587</v>
      </c>
      <c r="BL82" s="78">
        <v>13.599479441990587</v>
      </c>
      <c r="BM82" s="78">
        <v>15.702626644264472</v>
      </c>
      <c r="BN82" s="78">
        <v>15.013236855255386</v>
      </c>
      <c r="BO82" s="78">
        <v>17.002056884237238</v>
      </c>
      <c r="BP82" s="78">
        <v>17.926498406415984</v>
      </c>
      <c r="BQ82" s="78">
        <v>18.950424251999642</v>
      </c>
      <c r="BR82" s="78">
        <v>19.517258266854572</v>
      </c>
      <c r="BS82" s="78">
        <v>20.274867941442743</v>
      </c>
      <c r="BT82" s="81">
        <v>19.944140614043516</v>
      </c>
      <c r="BU82" s="78">
        <v>20.665933258600951</v>
      </c>
      <c r="BV82" s="78">
        <v>21.451041970336515</v>
      </c>
      <c r="BW82" s="78">
        <v>22.360663233564527</v>
      </c>
      <c r="BX82" s="78">
        <v>23.471703410598494</v>
      </c>
      <c r="BY82" s="78">
        <v>25.23913089462128</v>
      </c>
      <c r="BZ82" s="78">
        <v>27.027922596903135</v>
      </c>
      <c r="CA82" s="78">
        <v>28.913782607318733</v>
      </c>
      <c r="CB82" s="78">
        <v>31.86011261397773</v>
      </c>
      <c r="CC82" s="78">
        <v>34.961876063287086</v>
      </c>
      <c r="CD82" s="78">
        <v>36.130511763885401</v>
      </c>
      <c r="CE82" s="78">
        <v>36.95459112576016</v>
      </c>
      <c r="CF82" s="78">
        <v>39.381279597453677</v>
      </c>
      <c r="CG82" s="78">
        <v>43.078619845807943</v>
      </c>
      <c r="CH82" s="78">
        <v>43.762652117923302</v>
      </c>
      <c r="CI82" s="78">
        <v>44.711496428662947</v>
      </c>
      <c r="CJ82" s="78">
        <v>46.919349848807677</v>
      </c>
      <c r="CK82" s="78">
        <v>47.088878389237003</v>
      </c>
      <c r="CL82" s="78">
        <v>46.939454053442148</v>
      </c>
      <c r="CM82" s="78">
        <v>47.796892501028282</v>
      </c>
      <c r="CN82" s="78">
        <v>49.508797676336769</v>
      </c>
      <c r="CO82" s="78">
        <v>49.573344346643864</v>
      </c>
      <c r="CP82" s="78">
        <v>50.829513082016682</v>
      </c>
      <c r="CQ82" s="78">
        <v>53.986530613019063</v>
      </c>
    </row>
    <row r="83" spans="1:95" s="59" customFormat="1" ht="15" x14ac:dyDescent="0.3">
      <c r="A83" s="101"/>
      <c r="B83" s="98"/>
      <c r="C83" s="77" t="s">
        <v>6</v>
      </c>
      <c r="D83" s="78">
        <v>0</v>
      </c>
      <c r="E83" s="78">
        <v>0.38985969049417302</v>
      </c>
      <c r="F83" s="78">
        <v>0.69438797525012574</v>
      </c>
      <c r="G83" s="78">
        <v>0.82338625922359499</v>
      </c>
      <c r="H83" s="78">
        <v>0.94562403713612253</v>
      </c>
      <c r="I83" s="78">
        <v>1.1173544717946498</v>
      </c>
      <c r="J83" s="78">
        <v>1.3110188097107986</v>
      </c>
      <c r="K83" s="78">
        <v>1.4587422513217161</v>
      </c>
      <c r="L83" s="78">
        <v>1.7209989708797775</v>
      </c>
      <c r="M83" s="78">
        <v>1.9630298380427924</v>
      </c>
      <c r="N83" s="78">
        <v>2.2201605461520524</v>
      </c>
      <c r="O83" s="78">
        <v>2.3813550582703558</v>
      </c>
      <c r="P83" s="78">
        <v>2.5859226582560484</v>
      </c>
      <c r="Q83" s="78">
        <v>2.7353719717263703</v>
      </c>
      <c r="R83" s="78">
        <v>2.8239343904074286</v>
      </c>
      <c r="S83" s="78">
        <v>2.8408230828065042</v>
      </c>
      <c r="T83" s="78">
        <v>2.8512743393811424</v>
      </c>
      <c r="U83" s="78">
        <v>3.0013139596289693</v>
      </c>
      <c r="V83" s="78">
        <v>3.2051047484468445</v>
      </c>
      <c r="W83" s="78">
        <v>3.4692640079343064</v>
      </c>
      <c r="X83" s="78">
        <v>3.7686732675858421</v>
      </c>
      <c r="Y83" s="78">
        <v>4.1334766409695138</v>
      </c>
      <c r="Z83" s="78">
        <v>4.5370001223695429</v>
      </c>
      <c r="AA83" s="78">
        <v>4.9575378832475856</v>
      </c>
      <c r="AB83" s="78">
        <v>5.4263226016666959</v>
      </c>
      <c r="AC83" s="78">
        <v>5.9397888500235947</v>
      </c>
      <c r="AD83" s="78">
        <v>6.5170950442437832</v>
      </c>
      <c r="AE83" s="78">
        <v>7.1354171101011943</v>
      </c>
      <c r="AF83" s="78">
        <v>7.7533071530309989</v>
      </c>
      <c r="AG83" s="78">
        <v>8.4005703801761484</v>
      </c>
      <c r="AH83" s="78">
        <v>9.1610682317942178</v>
      </c>
      <c r="AI83" s="78">
        <v>9.9620333171762354</v>
      </c>
      <c r="AJ83" s="78">
        <v>10.767004092765429</v>
      </c>
      <c r="AK83" s="78">
        <v>11.642833050664269</v>
      </c>
      <c r="AL83" s="78">
        <v>12.542325021916934</v>
      </c>
      <c r="AM83" s="78">
        <v>13.565754462301065</v>
      </c>
      <c r="AN83" s="78">
        <v>14.582961844985679</v>
      </c>
      <c r="AO83" s="78">
        <v>15.683317452898407</v>
      </c>
      <c r="AP83" s="78">
        <v>16.768950533867066</v>
      </c>
      <c r="AQ83" s="78">
        <v>17.979213560412539</v>
      </c>
      <c r="AR83" s="78">
        <v>19.240687038955134</v>
      </c>
      <c r="AS83" s="78">
        <v>20.542855925094528</v>
      </c>
      <c r="AT83" s="78">
        <v>21.825404022106341</v>
      </c>
      <c r="AU83" s="78">
        <v>23.44512908103211</v>
      </c>
      <c r="AV83" s="78">
        <v>25.121875065413157</v>
      </c>
      <c r="AW83" s="78">
        <v>26.640353603902017</v>
      </c>
      <c r="AX83" s="78">
        <v>28.053027407608695</v>
      </c>
      <c r="AY83" s="78">
        <v>29.557277325512175</v>
      </c>
      <c r="AZ83" s="78">
        <v>31.334999667322585</v>
      </c>
      <c r="BA83" s="78">
        <v>33.289564863876585</v>
      </c>
      <c r="BB83" s="78">
        <v>35.17981335197004</v>
      </c>
      <c r="BC83" s="78">
        <v>36.988162147776528</v>
      </c>
      <c r="BD83" s="78">
        <v>38.734825118770395</v>
      </c>
      <c r="BE83" s="78">
        <v>40.397076775456988</v>
      </c>
      <c r="BF83" s="78">
        <v>42.147463312567766</v>
      </c>
      <c r="BG83" s="78">
        <v>43.94891300787495</v>
      </c>
      <c r="BH83" s="78">
        <v>45.740269031121798</v>
      </c>
      <c r="BI83" s="78">
        <v>47.730179070974003</v>
      </c>
      <c r="BJ83" s="78">
        <v>49.847026157655691</v>
      </c>
      <c r="BK83" s="78">
        <v>52.200865132544934</v>
      </c>
      <c r="BL83" s="78">
        <v>53.847138848365553</v>
      </c>
      <c r="BM83" s="78">
        <v>55.125008302775512</v>
      </c>
      <c r="BN83" s="78">
        <v>57.321171274940241</v>
      </c>
      <c r="BO83" s="78">
        <v>59.035461706996585</v>
      </c>
      <c r="BP83" s="78">
        <v>61.522993607469715</v>
      </c>
      <c r="BQ83" s="78">
        <v>64.151625178872763</v>
      </c>
      <c r="BR83" s="78">
        <v>66.97366370107838</v>
      </c>
      <c r="BS83" s="78">
        <v>69.780292133618133</v>
      </c>
      <c r="BT83" s="81">
        <v>72.685895359926008</v>
      </c>
      <c r="BU83" s="78">
        <v>75.232700727662689</v>
      </c>
      <c r="BV83" s="78">
        <v>77.958908174927629</v>
      </c>
      <c r="BW83" s="78">
        <v>80.838611668840201</v>
      </c>
      <c r="BX83" s="78">
        <v>83.895061828752361</v>
      </c>
      <c r="BY83" s="78">
        <v>87.186334835024098</v>
      </c>
      <c r="BZ83" s="78">
        <v>90.950208152182682</v>
      </c>
      <c r="CA83" s="78">
        <v>95.108116754554231</v>
      </c>
      <c r="CB83" s="78">
        <v>99.653651805510279</v>
      </c>
      <c r="CC83" s="78">
        <v>104.98740512777505</v>
      </c>
      <c r="CD83" s="78">
        <v>111.03753687626718</v>
      </c>
      <c r="CE83" s="78">
        <v>116.9152419666042</v>
      </c>
      <c r="CF83" s="78">
        <v>122.60444251055847</v>
      </c>
      <c r="CG83" s="78">
        <v>128.86105250870571</v>
      </c>
      <c r="CH83" s="78">
        <v>136.09193295322015</v>
      </c>
      <c r="CI83" s="78">
        <v>142.88641748916132</v>
      </c>
      <c r="CJ83" s="78">
        <v>149.54102351820484</v>
      </c>
      <c r="CK83" s="78">
        <v>156.63358824733817</v>
      </c>
      <c r="CL83" s="78">
        <v>163.23566436589584</v>
      </c>
      <c r="CM83" s="78">
        <v>169.38800771033542</v>
      </c>
      <c r="CN83" s="78">
        <v>175.600984720046</v>
      </c>
      <c r="CO83" s="78">
        <v>182.18557043876643</v>
      </c>
      <c r="CP83" s="78">
        <v>188.37966246627889</v>
      </c>
      <c r="CQ83" s="78">
        <v>194.78884267118093</v>
      </c>
    </row>
    <row r="84" spans="1:95" s="59" customFormat="1" ht="15" x14ac:dyDescent="0.3">
      <c r="A84" s="101"/>
      <c r="B84" s="98"/>
      <c r="C84" s="77" t="s">
        <v>7</v>
      </c>
      <c r="D84" s="78">
        <v>0.94120455221360932</v>
      </c>
      <c r="E84" s="78">
        <v>1.3440489037696655</v>
      </c>
      <c r="F84" s="78">
        <v>1.3411905257690526</v>
      </c>
      <c r="G84" s="78">
        <v>1.4563534914242284</v>
      </c>
      <c r="H84" s="78">
        <v>1.710286454681115</v>
      </c>
      <c r="I84" s="78">
        <v>1.9799368468506664</v>
      </c>
      <c r="J84" s="78">
        <v>2.1149651703174008</v>
      </c>
      <c r="K84" s="78">
        <v>2.5595556250188971</v>
      </c>
      <c r="L84" s="78">
        <v>2.8605777243952595</v>
      </c>
      <c r="M84" s="78">
        <v>3.1995263834099514</v>
      </c>
      <c r="N84" s="78">
        <v>3.2885500324623447</v>
      </c>
      <c r="O84" s="78">
        <v>3.5584006909632158</v>
      </c>
      <c r="P84" s="78">
        <v>3.6671981831749068</v>
      </c>
      <c r="Q84" s="78">
        <v>3.6737208988576402</v>
      </c>
      <c r="R84" s="78">
        <v>3.565300244293518</v>
      </c>
      <c r="S84" s="78">
        <v>3.5137518246241441</v>
      </c>
      <c r="T84" s="78">
        <v>3.8203069153476377</v>
      </c>
      <c r="U84" s="78">
        <v>4.1466231710139532</v>
      </c>
      <c r="V84" s="78">
        <v>4.5597193887222796</v>
      </c>
      <c r="W84" s="78">
        <v>4.9932030978507553</v>
      </c>
      <c r="X84" s="78">
        <v>5.5390898427977184</v>
      </c>
      <c r="Y84" s="78">
        <v>6.109434144687711</v>
      </c>
      <c r="Z84" s="78">
        <v>6.6704983112045868</v>
      </c>
      <c r="AA84" s="78">
        <v>7.318169626144301</v>
      </c>
      <c r="AB84" s="78">
        <v>8.0203377679693126</v>
      </c>
      <c r="AC84" s="78">
        <v>8.8233937307241312</v>
      </c>
      <c r="AD84" s="78">
        <v>9.6553125924251439</v>
      </c>
      <c r="AE84" s="78">
        <v>10.432098603371603</v>
      </c>
      <c r="AF84" s="78">
        <v>11.262092104776196</v>
      </c>
      <c r="AG84" s="78">
        <v>12.328807329072085</v>
      </c>
      <c r="AH84" s="78">
        <v>13.384869035363332</v>
      </c>
      <c r="AI84" s="78">
        <v>14.390844532961125</v>
      </c>
      <c r="AJ84" s="78">
        <v>15.544089926914937</v>
      </c>
      <c r="AK84" s="78">
        <v>16.679740345675651</v>
      </c>
      <c r="AL84" s="78">
        <v>18.07527535873211</v>
      </c>
      <c r="AM84" s="78">
        <v>19.332866217999211</v>
      </c>
      <c r="AN84" s="78">
        <v>20.767307107904159</v>
      </c>
      <c r="AO84" s="78">
        <v>22.078804483145532</v>
      </c>
      <c r="AP84" s="78">
        <v>23.680375096119487</v>
      </c>
      <c r="AQ84" s="78">
        <v>25.285007373827469</v>
      </c>
      <c r="AR84" s="78">
        <v>26.916497761095442</v>
      </c>
      <c r="AS84" s="78">
        <v>28.440261068182448</v>
      </c>
      <c r="AT84" s="78">
        <v>30.7734371935715</v>
      </c>
      <c r="AU84" s="78">
        <v>32.945231374448092</v>
      </c>
      <c r="AV84" s="78">
        <v>34.628951645848694</v>
      </c>
      <c r="AW84" s="78">
        <v>36.149074254581102</v>
      </c>
      <c r="AX84" s="78">
        <v>37.98174748220854</v>
      </c>
      <c r="AY84" s="78">
        <v>40.395004387403709</v>
      </c>
      <c r="AZ84" s="78">
        <v>42.991463118921239</v>
      </c>
      <c r="BA84" s="78">
        <v>45.236988207440675</v>
      </c>
      <c r="BB84" s="78">
        <v>47.285274141419897</v>
      </c>
      <c r="BC84" s="78">
        <v>49.232287396305061</v>
      </c>
      <c r="BD84" s="78">
        <v>51.021998990327425</v>
      </c>
      <c r="BE84" s="78">
        <v>53.095158746141358</v>
      </c>
      <c r="BF84" s="78">
        <v>55.224310824285794</v>
      </c>
      <c r="BG84" s="78">
        <v>57.275667226459518</v>
      </c>
      <c r="BH84" s="78">
        <v>59.79712070914001</v>
      </c>
      <c r="BI84" s="78">
        <v>62.449005930479302</v>
      </c>
      <c r="BJ84" s="78">
        <v>65.527702749629171</v>
      </c>
      <c r="BK84" s="78">
        <v>66.655616192299519</v>
      </c>
      <c r="BL84" s="78">
        <v>67.446618290356142</v>
      </c>
      <c r="BM84" s="78">
        <v>70.827634947039982</v>
      </c>
      <c r="BN84" s="78">
        <v>72.334408130195627</v>
      </c>
      <c r="BO84" s="78">
        <v>76.03751859123382</v>
      </c>
      <c r="BP84" s="78">
        <v>79.449492013885703</v>
      </c>
      <c r="BQ84" s="78">
        <v>83.102049430872412</v>
      </c>
      <c r="BR84" s="78">
        <v>86.490921967932948</v>
      </c>
      <c r="BS84" s="78">
        <v>90.055160075060883</v>
      </c>
      <c r="BT84" s="81">
        <v>92.630035973969527</v>
      </c>
      <c r="BU84" s="78">
        <v>95.898633986263647</v>
      </c>
      <c r="BV84" s="78">
        <v>99.409950145264148</v>
      </c>
      <c r="BW84" s="78">
        <v>103.19927490240472</v>
      </c>
      <c r="BX84" s="78">
        <v>107.36676523935085</v>
      </c>
      <c r="BY84" s="78">
        <v>112.42546572964538</v>
      </c>
      <c r="BZ84" s="78">
        <v>117.97813074908582</v>
      </c>
      <c r="CA84" s="78">
        <v>124.02189936187297</v>
      </c>
      <c r="CB84" s="78">
        <v>131.51376441948801</v>
      </c>
      <c r="CC84" s="78">
        <v>139.94928119106214</v>
      </c>
      <c r="CD84" s="78">
        <v>147.16804864015259</v>
      </c>
      <c r="CE84" s="78">
        <v>153.86983309236436</v>
      </c>
      <c r="CF84" s="78">
        <v>161.98572210801214</v>
      </c>
      <c r="CG84" s="78">
        <v>171.93967235451365</v>
      </c>
      <c r="CH84" s="78">
        <v>179.85458507114345</v>
      </c>
      <c r="CI84" s="78">
        <v>187.59791391782426</v>
      </c>
      <c r="CJ84" s="78">
        <v>196.46037336701252</v>
      </c>
      <c r="CK84" s="78">
        <v>203.72246663657518</v>
      </c>
      <c r="CL84" s="78">
        <v>210.17511841933799</v>
      </c>
      <c r="CM84" s="78">
        <v>217.1849002113637</v>
      </c>
      <c r="CN84" s="78">
        <v>225.10978239638277</v>
      </c>
      <c r="CO84" s="78">
        <v>231.7589147854103</v>
      </c>
      <c r="CP84" s="78">
        <v>239.20917554829558</v>
      </c>
      <c r="CQ84" s="78">
        <v>248.77537328419999</v>
      </c>
    </row>
    <row r="85" spans="1:95" s="59" customFormat="1" ht="15" x14ac:dyDescent="0.3">
      <c r="A85" s="101"/>
      <c r="B85" s="98" t="s">
        <v>9</v>
      </c>
      <c r="C85" s="77" t="s">
        <v>5</v>
      </c>
      <c r="D85" s="78">
        <v>5.9869742213654193</v>
      </c>
      <c r="E85" s="78">
        <v>6.4323886687957561</v>
      </c>
      <c r="F85" s="78">
        <v>4.4926269493778976</v>
      </c>
      <c r="G85" s="78">
        <v>4.5142793136342227</v>
      </c>
      <c r="H85" s="78">
        <v>5.4481181320027341</v>
      </c>
      <c r="I85" s="78">
        <v>6.2199428462684629</v>
      </c>
      <c r="J85" s="78">
        <v>5.5523889987533961</v>
      </c>
      <c r="K85" s="78">
        <v>7.6684374021240913</v>
      </c>
      <c r="L85" s="78">
        <v>8.1210497797494767</v>
      </c>
      <c r="M85" s="78">
        <v>8.7116317333616369</v>
      </c>
      <c r="N85" s="78">
        <v>7.3297547486837074</v>
      </c>
      <c r="O85" s="78">
        <v>7.7292708648632038</v>
      </c>
      <c r="P85" s="78">
        <v>6.7621310115870337</v>
      </c>
      <c r="Q85" s="78">
        <v>6.2505157293194804</v>
      </c>
      <c r="R85" s="78">
        <v>4.961223164307687</v>
      </c>
      <c r="S85" s="78">
        <v>4.2439379527015992</v>
      </c>
      <c r="T85" s="78">
        <v>6.046087439321294</v>
      </c>
      <c r="U85" s="78">
        <v>7.2425158265338068</v>
      </c>
      <c r="V85" s="78">
        <v>8.7751667770614326</v>
      </c>
      <c r="W85" s="78">
        <v>10.132818745545125</v>
      </c>
      <c r="X85" s="78">
        <v>11.891248913794248</v>
      </c>
      <c r="Y85" s="78">
        <v>13.416465660635099</v>
      </c>
      <c r="Z85" s="78">
        <v>14.684558646123103</v>
      </c>
      <c r="AA85" s="78">
        <v>16.374192685029183</v>
      </c>
      <c r="AB85" s="78">
        <v>18.127782815176758</v>
      </c>
      <c r="AC85" s="78">
        <v>20.124112699649366</v>
      </c>
      <c r="AD85" s="78">
        <v>21.903349122422824</v>
      </c>
      <c r="AE85" s="78">
        <v>23.355208362366039</v>
      </c>
      <c r="AF85" s="78">
        <v>24.93903884722722</v>
      </c>
      <c r="AG85" s="78">
        <v>28.08605064370704</v>
      </c>
      <c r="AH85" s="78">
        <v>30.726552996074563</v>
      </c>
      <c r="AI85" s="78">
        <v>32.432137982229648</v>
      </c>
      <c r="AJ85" s="78">
        <v>34.997685116112329</v>
      </c>
      <c r="AK85" s="78">
        <v>36.945304699016752</v>
      </c>
      <c r="AL85" s="78">
        <v>40.817138971408099</v>
      </c>
      <c r="AM85" s="78">
        <v>42.702291797389741</v>
      </c>
      <c r="AN85" s="78">
        <v>45.872575114148795</v>
      </c>
      <c r="AO85" s="78">
        <v>47.695883826543088</v>
      </c>
      <c r="AP85" s="78">
        <v>51.262284495555633</v>
      </c>
      <c r="AQ85" s="78">
        <v>54.23012973785842</v>
      </c>
      <c r="AR85" s="78">
        <v>57.514998728997654</v>
      </c>
      <c r="AS85" s="78">
        <v>59.169104108537532</v>
      </c>
      <c r="AT85" s="78">
        <v>66.734130907796342</v>
      </c>
      <c r="AU85" s="78">
        <v>71.076976245476573</v>
      </c>
      <c r="AV85" s="78">
        <v>71.48362536662539</v>
      </c>
      <c r="AW85" s="78">
        <v>72.148017853582914</v>
      </c>
      <c r="AX85" s="78">
        <v>75.722860955422533</v>
      </c>
      <c r="AY85" s="78">
        <v>82.231082403386054</v>
      </c>
      <c r="AZ85" s="78">
        <v>88.211195271646019</v>
      </c>
      <c r="BA85" s="78">
        <v>90.355820300048933</v>
      </c>
      <c r="BB85" s="78">
        <v>92.116167527403391</v>
      </c>
      <c r="BC85" s="78">
        <v>92.686831954854085</v>
      </c>
      <c r="BD85" s="78">
        <v>93.348279653256967</v>
      </c>
      <c r="BE85" s="78">
        <v>96.321932426576339</v>
      </c>
      <c r="BF85" s="78">
        <v>98.77791978098584</v>
      </c>
      <c r="BG85" s="78">
        <v>100.96544951041456</v>
      </c>
      <c r="BH85" s="78">
        <v>106.40567944221549</v>
      </c>
      <c r="BI85" s="78">
        <v>111.50339714916613</v>
      </c>
      <c r="BJ85" s="78">
        <v>118.89546853495305</v>
      </c>
      <c r="BK85" s="78">
        <v>110.50485405059511</v>
      </c>
      <c r="BL85" s="78">
        <v>103.0251906836765</v>
      </c>
      <c r="BM85" s="78">
        <v>117.99970845646988</v>
      </c>
      <c r="BN85" s="78">
        <v>113.00131546732739</v>
      </c>
      <c r="BO85" s="78">
        <v>126.87865681614771</v>
      </c>
      <c r="BP85" s="78">
        <v>133.27230662259458</v>
      </c>
      <c r="BQ85" s="78">
        <v>140.62630666652009</v>
      </c>
      <c r="BR85" s="78">
        <v>144.65922910308683</v>
      </c>
      <c r="BS85" s="78">
        <v>150.11828857955177</v>
      </c>
      <c r="BT85" s="81">
        <v>148.60908790032443</v>
      </c>
      <c r="BU85" s="78">
        <v>153.69646949224142</v>
      </c>
      <c r="BV85" s="78">
        <v>159.43958857954624</v>
      </c>
      <c r="BW85" s="78">
        <v>167.13797660405666</v>
      </c>
      <c r="BX85" s="78">
        <v>175.596220578822</v>
      </c>
      <c r="BY85" s="78">
        <v>189.89020962619915</v>
      </c>
      <c r="BZ85" s="78">
        <v>204.0458549600535</v>
      </c>
      <c r="CA85" s="78">
        <v>219.96607151456146</v>
      </c>
      <c r="CB85" s="78">
        <v>243.01193858754564</v>
      </c>
      <c r="CC85" s="78">
        <v>268.11240965543158</v>
      </c>
      <c r="CD85" s="78">
        <v>278.04497450490038</v>
      </c>
      <c r="CE85" s="78">
        <v>285.91897311154406</v>
      </c>
      <c r="CF85" s="78">
        <v>305.55432102305343</v>
      </c>
      <c r="CG85" s="78">
        <v>332.15456588737317</v>
      </c>
      <c r="CH85" s="78">
        <v>337.83048966717917</v>
      </c>
      <c r="CI85" s="78">
        <v>346.12379562321308</v>
      </c>
      <c r="CJ85" s="78">
        <v>363.56628641996718</v>
      </c>
      <c r="CK85" s="78">
        <v>363.57209713419002</v>
      </c>
      <c r="CL85" s="78">
        <v>362.69809907167178</v>
      </c>
      <c r="CM85" s="78">
        <v>368.86345517603991</v>
      </c>
      <c r="CN85" s="78">
        <v>380.49769776251611</v>
      </c>
      <c r="CO85" s="78">
        <v>383.29106519325472</v>
      </c>
      <c r="CP85" s="78">
        <v>393.2922785737594</v>
      </c>
      <c r="CQ85" s="78">
        <v>414.25975318165183</v>
      </c>
    </row>
    <row r="86" spans="1:95" s="59" customFormat="1" ht="15" x14ac:dyDescent="0.3">
      <c r="A86" s="101"/>
      <c r="B86" s="98"/>
      <c r="C86" s="77" t="s">
        <v>6</v>
      </c>
      <c r="D86" s="79">
        <v>0</v>
      </c>
      <c r="E86" s="78">
        <v>0.7873995917009422</v>
      </c>
      <c r="F86" s="78">
        <v>1.0932603391140132</v>
      </c>
      <c r="G86" s="78">
        <v>0.98088163532669537</v>
      </c>
      <c r="H86" s="78">
        <v>1.0012787455612635</v>
      </c>
      <c r="I86" s="78">
        <v>1.1556824188971042</v>
      </c>
      <c r="J86" s="78">
        <v>1.3291084681783198</v>
      </c>
      <c r="K86" s="78">
        <v>1.3212874499379659</v>
      </c>
      <c r="L86" s="78">
        <v>1.6428909657286184</v>
      </c>
      <c r="M86" s="78">
        <v>1.8403274082604106</v>
      </c>
      <c r="N86" s="78">
        <v>2.0167629451219105</v>
      </c>
      <c r="O86" s="78">
        <v>1.9334980275446449</v>
      </c>
      <c r="P86" s="78">
        <v>2.0283706717548906</v>
      </c>
      <c r="Q86" s="78">
        <v>1.9838549925797109</v>
      </c>
      <c r="R86" s="78">
        <v>1.9206546040415153</v>
      </c>
      <c r="S86" s="78">
        <v>1.7599474223784402</v>
      </c>
      <c r="T86" s="78">
        <v>1.6410425180676596</v>
      </c>
      <c r="U86" s="78">
        <v>1.8401242375722289</v>
      </c>
      <c r="V86" s="78">
        <v>2.06182599058722</v>
      </c>
      <c r="W86" s="78">
        <v>2.3401805877510569</v>
      </c>
      <c r="X86" s="78">
        <v>2.6222289002944628</v>
      </c>
      <c r="Y86" s="78">
        <v>2.9797894905072138</v>
      </c>
      <c r="Z86" s="78">
        <v>3.3299269750357592</v>
      </c>
      <c r="AA86" s="78">
        <v>3.651036631207532</v>
      </c>
      <c r="AB86" s="78">
        <v>4.0371636450624386</v>
      </c>
      <c r="AC86" s="78">
        <v>4.4615201856320432</v>
      </c>
      <c r="AD86" s="78">
        <v>4.9306428438564716</v>
      </c>
      <c r="AE86" s="78">
        <v>5.3981387072446338</v>
      </c>
      <c r="AF86" s="78">
        <v>5.8398840460640002</v>
      </c>
      <c r="AG86" s="78">
        <v>6.2750726292181369</v>
      </c>
      <c r="AH86" s="78">
        <v>6.9215470113612092</v>
      </c>
      <c r="AI86" s="78">
        <v>7.5619527329843166</v>
      </c>
      <c r="AJ86" s="78">
        <v>8.0830962328913785</v>
      </c>
      <c r="AK86" s="78">
        <v>8.7157277202851233</v>
      </c>
      <c r="AL86" s="78">
        <v>9.2893343199156462</v>
      </c>
      <c r="AM86" s="78">
        <v>10.113554283225362</v>
      </c>
      <c r="AN86" s="78">
        <v>10.747063879394176</v>
      </c>
      <c r="AO86" s="78">
        <v>11.527440869065543</v>
      </c>
      <c r="AP86" s="78">
        <v>12.162156300285083</v>
      </c>
      <c r="AQ86" s="78">
        <v>13.02988487756771</v>
      </c>
      <c r="AR86" s="78">
        <v>13.888950293665758</v>
      </c>
      <c r="AS86" s="78">
        <v>14.750515574287668</v>
      </c>
      <c r="AT86" s="78">
        <v>15.396677730849376</v>
      </c>
      <c r="AU86" s="78">
        <v>16.897829861319082</v>
      </c>
      <c r="AV86" s="78">
        <v>18.130983362621365</v>
      </c>
      <c r="AW86" s="78">
        <v>18.813389171011096</v>
      </c>
      <c r="AX86" s="78">
        <v>19.374740006538659</v>
      </c>
      <c r="AY86" s="78">
        <v>20.259930047377509</v>
      </c>
      <c r="AZ86" s="78">
        <v>21.732613238615357</v>
      </c>
      <c r="BA86" s="78">
        <v>23.288055644342677</v>
      </c>
      <c r="BB86" s="78">
        <v>24.34960549835921</v>
      </c>
      <c r="BC86" s="78">
        <v>25.260584038683376</v>
      </c>
      <c r="BD86" s="78">
        <v>25.88473725106779</v>
      </c>
      <c r="BE86" s="78">
        <v>26.457742512091158</v>
      </c>
      <c r="BF86" s="78">
        <v>27.29897211418745</v>
      </c>
      <c r="BG86" s="78">
        <v>28.206389805136368</v>
      </c>
      <c r="BH86" s="78">
        <v>29.075009212039433</v>
      </c>
      <c r="BI86" s="78">
        <v>30.400005865169433</v>
      </c>
      <c r="BJ86" s="78">
        <v>31.779733804850892</v>
      </c>
      <c r="BK86" s="78">
        <v>33.485544041118786</v>
      </c>
      <c r="BL86" s="78">
        <v>33.261744172055927</v>
      </c>
      <c r="BM86" s="78">
        <v>32.485590433956759</v>
      </c>
      <c r="BN86" s="78">
        <v>34.465667391600093</v>
      </c>
      <c r="BO86" s="78">
        <v>34.552435155545581</v>
      </c>
      <c r="BP86" s="78">
        <v>36.614776381494551</v>
      </c>
      <c r="BQ86" s="78">
        <v>38.318545819113297</v>
      </c>
      <c r="BR86" s="78">
        <v>40.004866738724502</v>
      </c>
      <c r="BS86" s="78">
        <v>41.408260344563644</v>
      </c>
      <c r="BT86" s="81">
        <v>42.925977475166405</v>
      </c>
      <c r="BU86" s="78">
        <v>43.584341931035453</v>
      </c>
      <c r="BV86" s="78">
        <v>44.958620483172552</v>
      </c>
      <c r="BW86" s="78">
        <v>46.48516704112518</v>
      </c>
      <c r="BX86" s="78">
        <v>48.422014370003467</v>
      </c>
      <c r="BY86" s="78">
        <v>50.486268035620242</v>
      </c>
      <c r="BZ86" s="78">
        <v>53.423089737541915</v>
      </c>
      <c r="CA86" s="78">
        <v>56.670928785572301</v>
      </c>
      <c r="CB86" s="78">
        <v>60.249728995750985</v>
      </c>
      <c r="CC86" s="78">
        <v>65.000205791004817</v>
      </c>
      <c r="CD86" s="78">
        <v>70.2395112207289</v>
      </c>
      <c r="CE86" s="78">
        <v>73.802771768646721</v>
      </c>
      <c r="CF86" s="78">
        <v>76.595306192732608</v>
      </c>
      <c r="CG86" s="78">
        <v>80.59499559875087</v>
      </c>
      <c r="CH86" s="78">
        <v>86.345791949804038</v>
      </c>
      <c r="CI86" s="78">
        <v>89.638030513787271</v>
      </c>
      <c r="CJ86" s="78">
        <v>92.702461215527762</v>
      </c>
      <c r="CK86" s="78">
        <v>97.054871001867696</v>
      </c>
      <c r="CL86" s="78">
        <v>99.622477167413081</v>
      </c>
      <c r="CM86" s="78">
        <v>101.37571910790842</v>
      </c>
      <c r="CN86" s="78">
        <v>103.82531404477288</v>
      </c>
      <c r="CO86" s="78">
        <v>107.0559238821063</v>
      </c>
      <c r="CP86" s="78">
        <v>108.85119762575391</v>
      </c>
      <c r="CQ86" s="78">
        <v>111.70171164792953</v>
      </c>
    </row>
    <row r="87" spans="1:95" s="59" customFormat="1" ht="15" x14ac:dyDescent="0.3">
      <c r="A87" s="101"/>
      <c r="B87" s="98"/>
      <c r="C87" s="77" t="s">
        <v>7</v>
      </c>
      <c r="D87" s="78">
        <v>5.9869742213654193</v>
      </c>
      <c r="E87" s="78">
        <v>7.2197882604966983</v>
      </c>
      <c r="F87" s="78">
        <v>5.5858872884919109</v>
      </c>
      <c r="G87" s="78">
        <v>5.4951609489609181</v>
      </c>
      <c r="H87" s="78">
        <v>6.4493968775639976</v>
      </c>
      <c r="I87" s="78">
        <v>7.3756252651655672</v>
      </c>
      <c r="J87" s="78">
        <v>6.8814974669317159</v>
      </c>
      <c r="K87" s="78">
        <v>8.9897248520620572</v>
      </c>
      <c r="L87" s="78">
        <v>9.7639407454780951</v>
      </c>
      <c r="M87" s="78">
        <v>10.551959141622048</v>
      </c>
      <c r="N87" s="78">
        <v>9.3465176938056178</v>
      </c>
      <c r="O87" s="78">
        <v>9.6627688924078488</v>
      </c>
      <c r="P87" s="78">
        <v>8.7905016833419243</v>
      </c>
      <c r="Q87" s="78">
        <v>8.2343707218991913</v>
      </c>
      <c r="R87" s="78">
        <v>6.8818777683492023</v>
      </c>
      <c r="S87" s="78">
        <v>6.0038853750800394</v>
      </c>
      <c r="T87" s="78">
        <v>7.6871299573889535</v>
      </c>
      <c r="U87" s="78">
        <v>9.0826400641060356</v>
      </c>
      <c r="V87" s="78">
        <v>10.836992767648653</v>
      </c>
      <c r="W87" s="78">
        <v>12.472999333296181</v>
      </c>
      <c r="X87" s="78">
        <v>14.513477814088711</v>
      </c>
      <c r="Y87" s="78">
        <v>16.396255151142313</v>
      </c>
      <c r="Z87" s="78">
        <v>18.014485621158862</v>
      </c>
      <c r="AA87" s="78">
        <v>20.025229316236715</v>
      </c>
      <c r="AB87" s="78">
        <v>22.164946460239197</v>
      </c>
      <c r="AC87" s="78">
        <v>24.585632885281409</v>
      </c>
      <c r="AD87" s="78">
        <v>26.833991966279296</v>
      </c>
      <c r="AE87" s="78">
        <v>28.753347069610673</v>
      </c>
      <c r="AF87" s="78">
        <v>30.77892289329122</v>
      </c>
      <c r="AG87" s="78">
        <v>34.361123272925177</v>
      </c>
      <c r="AH87" s="78">
        <v>37.648100007435772</v>
      </c>
      <c r="AI87" s="78">
        <v>39.994090715213964</v>
      </c>
      <c r="AJ87" s="78">
        <v>43.080781349003708</v>
      </c>
      <c r="AK87" s="78">
        <v>45.661032419301876</v>
      </c>
      <c r="AL87" s="78">
        <v>50.106473291323745</v>
      </c>
      <c r="AM87" s="78">
        <v>52.815846080615103</v>
      </c>
      <c r="AN87" s="78">
        <v>56.619638993542971</v>
      </c>
      <c r="AO87" s="78">
        <v>59.223324695608632</v>
      </c>
      <c r="AP87" s="78">
        <v>63.424440795840717</v>
      </c>
      <c r="AQ87" s="78">
        <v>67.26001461542613</v>
      </c>
      <c r="AR87" s="78">
        <v>71.403949022663411</v>
      </c>
      <c r="AS87" s="78">
        <v>73.9196196828252</v>
      </c>
      <c r="AT87" s="78">
        <v>82.130808638645718</v>
      </c>
      <c r="AU87" s="78">
        <v>87.974806106795654</v>
      </c>
      <c r="AV87" s="78">
        <v>89.614608729246754</v>
      </c>
      <c r="AW87" s="78">
        <v>90.96140702459401</v>
      </c>
      <c r="AX87" s="78">
        <v>95.097600961961192</v>
      </c>
      <c r="AY87" s="78">
        <v>102.49101245076356</v>
      </c>
      <c r="AZ87" s="78">
        <v>109.94380851026138</v>
      </c>
      <c r="BA87" s="78">
        <v>113.64387594439161</v>
      </c>
      <c r="BB87" s="78">
        <v>116.4657730257626</v>
      </c>
      <c r="BC87" s="78">
        <v>117.94741599353746</v>
      </c>
      <c r="BD87" s="78">
        <v>119.23301690432476</v>
      </c>
      <c r="BE87" s="78">
        <v>122.7796749386675</v>
      </c>
      <c r="BF87" s="78">
        <v>126.07689189517329</v>
      </c>
      <c r="BG87" s="78">
        <v>129.17183931555093</v>
      </c>
      <c r="BH87" s="78">
        <v>135.48068865425492</v>
      </c>
      <c r="BI87" s="78">
        <v>141.90340301433557</v>
      </c>
      <c r="BJ87" s="78">
        <v>150.67520233980395</v>
      </c>
      <c r="BK87" s="78">
        <v>143.9903980917139</v>
      </c>
      <c r="BL87" s="78">
        <v>136.28693485573243</v>
      </c>
      <c r="BM87" s="78">
        <v>150.48529889042663</v>
      </c>
      <c r="BN87" s="78">
        <v>147.46698285892748</v>
      </c>
      <c r="BO87" s="78">
        <v>161.43109197169329</v>
      </c>
      <c r="BP87" s="78">
        <v>169.88708300408913</v>
      </c>
      <c r="BQ87" s="78">
        <v>178.94485248563339</v>
      </c>
      <c r="BR87" s="78">
        <v>184.66409584181133</v>
      </c>
      <c r="BS87" s="78">
        <v>191.52654892411542</v>
      </c>
      <c r="BT87" s="81">
        <v>191.53506537549083</v>
      </c>
      <c r="BU87" s="78">
        <v>197.28081142327687</v>
      </c>
      <c r="BV87" s="78">
        <v>204.39820906271879</v>
      </c>
      <c r="BW87" s="78">
        <v>213.62314364518184</v>
      </c>
      <c r="BX87" s="78">
        <v>224.01823494882547</v>
      </c>
      <c r="BY87" s="78">
        <v>240.37647766181939</v>
      </c>
      <c r="BZ87" s="78">
        <v>257.46894469759542</v>
      </c>
      <c r="CA87" s="78">
        <v>276.63700030013376</v>
      </c>
      <c r="CB87" s="78">
        <v>303.26166758329663</v>
      </c>
      <c r="CC87" s="78">
        <v>333.11261544643639</v>
      </c>
      <c r="CD87" s="78">
        <v>348.28448572562928</v>
      </c>
      <c r="CE87" s="78">
        <v>359.72174488019078</v>
      </c>
      <c r="CF87" s="78">
        <v>382.14962721578604</v>
      </c>
      <c r="CG87" s="78">
        <v>412.74956148612404</v>
      </c>
      <c r="CH87" s="78">
        <v>424.1762816169832</v>
      </c>
      <c r="CI87" s="78">
        <v>435.76182613700036</v>
      </c>
      <c r="CJ87" s="78">
        <v>456.26874763549495</v>
      </c>
      <c r="CK87" s="78">
        <v>460.62696813605771</v>
      </c>
      <c r="CL87" s="78">
        <v>462.32057623908486</v>
      </c>
      <c r="CM87" s="78">
        <v>470.23917428394833</v>
      </c>
      <c r="CN87" s="78">
        <v>484.32301180728899</v>
      </c>
      <c r="CO87" s="78">
        <v>490.34698907536102</v>
      </c>
      <c r="CP87" s="78">
        <v>502.14347619951332</v>
      </c>
      <c r="CQ87" s="78">
        <v>525.96146482958136</v>
      </c>
    </row>
    <row r="88" spans="1:95" s="59" customFormat="1" ht="15" x14ac:dyDescent="0.3">
      <c r="A88" s="101"/>
      <c r="B88" s="98" t="s">
        <v>10</v>
      </c>
      <c r="C88" s="77" t="s">
        <v>5</v>
      </c>
      <c r="D88" s="78">
        <v>0.55036929096407916</v>
      </c>
      <c r="E88" s="78">
        <v>0.55513999054827901</v>
      </c>
      <c r="F88" s="78">
        <v>0.3781868906455268</v>
      </c>
      <c r="G88" s="78">
        <v>0.36969270596234399</v>
      </c>
      <c r="H88" s="78">
        <v>0.44721514960868519</v>
      </c>
      <c r="I88" s="78">
        <v>0.50157154002823623</v>
      </c>
      <c r="J88" s="78">
        <v>0.48005927294224326</v>
      </c>
      <c r="K88" s="78">
        <v>0.635805093962862</v>
      </c>
      <c r="L88" s="78">
        <v>0.65939024088052445</v>
      </c>
      <c r="M88" s="78">
        <v>0.71442284357398267</v>
      </c>
      <c r="N88" s="78">
        <v>0.62196947295671789</v>
      </c>
      <c r="O88" s="78">
        <v>0.67686007368805556</v>
      </c>
      <c r="P88" s="78">
        <v>0.62168521307202318</v>
      </c>
      <c r="Q88" s="78">
        <v>0.54661135949999895</v>
      </c>
      <c r="R88" s="78">
        <v>0.42281418914678265</v>
      </c>
      <c r="S88" s="78">
        <v>0.38158076187936379</v>
      </c>
      <c r="T88" s="78">
        <v>0.55743407835594283</v>
      </c>
      <c r="U88" s="78">
        <v>0.65997261929167861</v>
      </c>
      <c r="V88" s="78">
        <v>0.78422152485114316</v>
      </c>
      <c r="W88" s="78">
        <v>0.88426807131978002</v>
      </c>
      <c r="X88" s="78">
        <v>1.0237016851967964</v>
      </c>
      <c r="Y88" s="78">
        <v>1.1457053262287815</v>
      </c>
      <c r="Z88" s="78">
        <v>1.237794099729473</v>
      </c>
      <c r="AA88" s="78">
        <v>1.3677799474958947</v>
      </c>
      <c r="AB88" s="78">
        <v>1.4981880929390232</v>
      </c>
      <c r="AC88" s="78">
        <v>1.6692377850714815</v>
      </c>
      <c r="AD88" s="78">
        <v>1.8093594622970715</v>
      </c>
      <c r="AE88" s="78">
        <v>1.8981627863562334</v>
      </c>
      <c r="AF88" s="78">
        <v>2.0175262323245686</v>
      </c>
      <c r="AG88" s="78">
        <v>2.261136114490228</v>
      </c>
      <c r="AH88" s="78">
        <v>2.4302638657339224</v>
      </c>
      <c r="AI88" s="78">
        <v>2.5564021670454409</v>
      </c>
      <c r="AJ88" s="78">
        <v>2.7530428503321143</v>
      </c>
      <c r="AK88" s="78">
        <v>2.9024710973886632</v>
      </c>
      <c r="AL88" s="78">
        <v>3.1910246823648816</v>
      </c>
      <c r="AM88" s="78">
        <v>3.3277304892658339</v>
      </c>
      <c r="AN88" s="78">
        <v>3.5650640184257898</v>
      </c>
      <c r="AO88" s="78">
        <v>3.6839571053311886</v>
      </c>
      <c r="AP88" s="78">
        <v>3.9569408585751731</v>
      </c>
      <c r="AQ88" s="78">
        <v>4.1719439404866838</v>
      </c>
      <c r="AR88" s="78">
        <v>4.3891209546913705</v>
      </c>
      <c r="AS88" s="78">
        <v>4.5296276221563909</v>
      </c>
      <c r="AT88" s="78">
        <v>5.0841774298955658</v>
      </c>
      <c r="AU88" s="78">
        <v>5.3989446567507029</v>
      </c>
      <c r="AV88" s="78">
        <v>5.4049091988871893</v>
      </c>
      <c r="AW88" s="78">
        <v>5.4020802156601304</v>
      </c>
      <c r="AX88" s="78">
        <v>5.6570988236865958</v>
      </c>
      <c r="AY88" s="78">
        <v>6.1377280381476629</v>
      </c>
      <c r="AZ88" s="78">
        <v>6.5735717177149837</v>
      </c>
      <c r="BA88" s="78">
        <v>6.7258144462476599</v>
      </c>
      <c r="BB88" s="78">
        <v>6.8068286211166118</v>
      </c>
      <c r="BC88" s="78">
        <v>6.8379464350147314</v>
      </c>
      <c r="BD88" s="78">
        <v>6.8483673030862642</v>
      </c>
      <c r="BE88" s="78">
        <v>7.0784849061192956</v>
      </c>
      <c r="BF88" s="78">
        <v>7.2753002722173905</v>
      </c>
      <c r="BG88" s="78">
        <v>7.4291454262121261</v>
      </c>
      <c r="BH88" s="78">
        <v>7.8039672997389715</v>
      </c>
      <c r="BI88" s="78">
        <v>8.1505383266297091</v>
      </c>
      <c r="BJ88" s="78">
        <v>8.6510439771084418</v>
      </c>
      <c r="BK88" s="78">
        <v>8.0622086794695917</v>
      </c>
      <c r="BL88" s="78">
        <v>7.5573610193264402</v>
      </c>
      <c r="BM88" s="78">
        <v>8.5836462691504902</v>
      </c>
      <c r="BN88" s="78">
        <v>8.2044439476789215</v>
      </c>
      <c r="BO88" s="78">
        <v>9.1513516115411324</v>
      </c>
      <c r="BP88" s="78">
        <v>9.6156799585518922</v>
      </c>
      <c r="BQ88" s="78">
        <v>10.109029557696056</v>
      </c>
      <c r="BR88" s="78">
        <v>10.393498422173371</v>
      </c>
      <c r="BS88" s="78">
        <v>10.784765151284214</v>
      </c>
      <c r="BT88" s="81">
        <v>10.683855988897768</v>
      </c>
      <c r="BU88" s="78">
        <v>11.05796754154006</v>
      </c>
      <c r="BV88" s="78">
        <v>11.454968783987026</v>
      </c>
      <c r="BW88" s="78">
        <v>11.97903252962012</v>
      </c>
      <c r="BX88" s="78">
        <v>12.576421225684392</v>
      </c>
      <c r="BY88" s="78">
        <v>13.542683073779905</v>
      </c>
      <c r="BZ88" s="78">
        <v>14.551328272367144</v>
      </c>
      <c r="CA88" s="78">
        <v>15.596718611583059</v>
      </c>
      <c r="CB88" s="78">
        <v>17.131330313707135</v>
      </c>
      <c r="CC88" s="78">
        <v>18.818006800515967</v>
      </c>
      <c r="CD88" s="78">
        <v>19.382797789913209</v>
      </c>
      <c r="CE88" s="78">
        <v>19.733242985072618</v>
      </c>
      <c r="CF88" s="78">
        <v>21.042583694961085</v>
      </c>
      <c r="CG88" s="78">
        <v>22.89066050589247</v>
      </c>
      <c r="CH88" s="78">
        <v>23.272270831795037</v>
      </c>
      <c r="CI88" s="78">
        <v>23.823935585392803</v>
      </c>
      <c r="CJ88" s="78">
        <v>25.071748660715073</v>
      </c>
      <c r="CK88" s="78">
        <v>25.098131429258061</v>
      </c>
      <c r="CL88" s="78">
        <v>25.035221162360049</v>
      </c>
      <c r="CM88" s="78">
        <v>25.484600925758574</v>
      </c>
      <c r="CN88" s="78">
        <v>26.268357190574065</v>
      </c>
      <c r="CO88" s="78">
        <v>26.409593910679551</v>
      </c>
      <c r="CP88" s="78">
        <v>27.058893662546918</v>
      </c>
      <c r="CQ88" s="78">
        <v>28.631479535471033</v>
      </c>
    </row>
    <row r="89" spans="1:95" s="59" customFormat="1" ht="15" x14ac:dyDescent="0.3">
      <c r="A89" s="101"/>
      <c r="B89" s="98"/>
      <c r="C89" s="77" t="s">
        <v>6</v>
      </c>
      <c r="D89" s="79">
        <v>0</v>
      </c>
      <c r="E89" s="78">
        <v>4.8612461339599511E-2</v>
      </c>
      <c r="F89" s="78">
        <v>8.2678141346619827E-2</v>
      </c>
      <c r="G89" s="78">
        <v>9.0324739217901406E-2</v>
      </c>
      <c r="H89" s="78">
        <v>9.2429160450906267E-2</v>
      </c>
      <c r="I89" s="78">
        <v>9.9105684003391481E-2</v>
      </c>
      <c r="J89" s="78">
        <v>0.10500299845432293</v>
      </c>
      <c r="K89" s="78">
        <v>0.10845958764675068</v>
      </c>
      <c r="L89" s="78">
        <v>0.12377179272866612</v>
      </c>
      <c r="M89" s="78">
        <v>0.13632093990197536</v>
      </c>
      <c r="N89" s="78">
        <v>0.14923598774188362</v>
      </c>
      <c r="O89" s="78">
        <v>0.15060300578870578</v>
      </c>
      <c r="P89" s="78">
        <v>0.15286234647982322</v>
      </c>
      <c r="Q89" s="78">
        <v>0.15160176823473226</v>
      </c>
      <c r="R89" s="78">
        <v>0.14190161774640236</v>
      </c>
      <c r="S89" s="78">
        <v>0.12530890072776296</v>
      </c>
      <c r="T89" s="78">
        <v>0.10988159499984373</v>
      </c>
      <c r="U89" s="78">
        <v>0.11599498367908589</v>
      </c>
      <c r="V89" s="78">
        <v>0.12896282227811973</v>
      </c>
      <c r="W89" s="78">
        <v>0.15035297314409279</v>
      </c>
      <c r="X89" s="78">
        <v>0.17538578469920774</v>
      </c>
      <c r="Y89" s="78">
        <v>0.20359528763792922</v>
      </c>
      <c r="Z89" s="78">
        <v>0.23138241266373316</v>
      </c>
      <c r="AA89" s="78">
        <v>0.2570190100130445</v>
      </c>
      <c r="AB89" s="78">
        <v>0.28432716214115161</v>
      </c>
      <c r="AC89" s="78">
        <v>0.31303055236499322</v>
      </c>
      <c r="AD89" s="78">
        <v>0.34642173497765771</v>
      </c>
      <c r="AE89" s="78">
        <v>0.37897545665970234</v>
      </c>
      <c r="AF89" s="78">
        <v>0.40794020474296255</v>
      </c>
      <c r="AG89" s="78">
        <v>0.43648480331281636</v>
      </c>
      <c r="AH89" s="78">
        <v>0.47592239408977965</v>
      </c>
      <c r="AI89" s="78">
        <v>0.51581670658337897</v>
      </c>
      <c r="AJ89" s="78">
        <v>0.55236394443904668</v>
      </c>
      <c r="AK89" s="78">
        <v>0.59295845001298098</v>
      </c>
      <c r="AL89" s="78">
        <v>0.63149306517355397</v>
      </c>
      <c r="AM89" s="78">
        <v>0.67961286547094524</v>
      </c>
      <c r="AN89" s="78">
        <v>0.72153624559442386</v>
      </c>
      <c r="AO89" s="78">
        <v>0.76946566101784519</v>
      </c>
      <c r="AP89" s="78">
        <v>0.80998475153556626</v>
      </c>
      <c r="AQ89" s="78">
        <v>0.85871345131877419</v>
      </c>
      <c r="AR89" s="78">
        <v>0.90748423574426429</v>
      </c>
      <c r="AS89" s="78">
        <v>0.95643066786848152</v>
      </c>
      <c r="AT89" s="78">
        <v>1.0005910785859413</v>
      </c>
      <c r="AU89" s="78">
        <v>1.0780054839423254</v>
      </c>
      <c r="AV89" s="78">
        <v>1.1550621963865488</v>
      </c>
      <c r="AW89" s="78">
        <v>1.202988351778413</v>
      </c>
      <c r="AX89" s="78">
        <v>1.2285498605456304</v>
      </c>
      <c r="AY89" s="78">
        <v>1.2725038416129495</v>
      </c>
      <c r="AZ89" s="78">
        <v>1.33377907246006</v>
      </c>
      <c r="BA89" s="78">
        <v>1.4135405173624997</v>
      </c>
      <c r="BB89" s="78">
        <v>1.4798897549758188</v>
      </c>
      <c r="BC89" s="78">
        <v>1.5234897797955957</v>
      </c>
      <c r="BD89" s="78">
        <v>1.5614681070010237</v>
      </c>
      <c r="BE89" s="78">
        <v>1.5827031929146633</v>
      </c>
      <c r="BF89" s="78">
        <v>1.6110208737041107</v>
      </c>
      <c r="BG89" s="78">
        <v>1.645216608367881</v>
      </c>
      <c r="BH89" s="78">
        <v>1.6820291186907976</v>
      </c>
      <c r="BI89" s="78">
        <v>1.7338439831753654</v>
      </c>
      <c r="BJ89" s="78">
        <v>1.8026625602430411</v>
      </c>
      <c r="BK89" s="78">
        <v>1.8919054146371632</v>
      </c>
      <c r="BL89" s="78">
        <v>1.9012761003862737</v>
      </c>
      <c r="BM89" s="78">
        <v>1.8616332524976933</v>
      </c>
      <c r="BN89" s="78">
        <v>1.9172281975801937</v>
      </c>
      <c r="BO89" s="78">
        <v>1.924125248928199</v>
      </c>
      <c r="BP89" s="78">
        <v>2.0104790031690172</v>
      </c>
      <c r="BQ89" s="78">
        <v>2.1133943142641307</v>
      </c>
      <c r="BR89" s="78">
        <v>2.2188086699150773</v>
      </c>
      <c r="BS89" s="78">
        <v>2.318525473902163</v>
      </c>
      <c r="BT89" s="81">
        <v>2.4149177268396969</v>
      </c>
      <c r="BU89" s="78">
        <v>2.4636391038635423</v>
      </c>
      <c r="BV89" s="78">
        <v>2.5234783085349441</v>
      </c>
      <c r="BW89" s="78">
        <v>2.5875083322631838</v>
      </c>
      <c r="BX89" s="78">
        <v>2.6774306110935253</v>
      </c>
      <c r="BY89" s="78">
        <v>2.7953740802623095</v>
      </c>
      <c r="BZ89" s="78">
        <v>2.9498197336901661</v>
      </c>
      <c r="CA89" s="78">
        <v>3.140841337927549</v>
      </c>
      <c r="CB89" s="78">
        <v>3.3554871310341809</v>
      </c>
      <c r="CC89" s="78">
        <v>3.6391635134421882</v>
      </c>
      <c r="CD89" s="78">
        <v>3.9618521802486875</v>
      </c>
      <c r="CE89" s="78">
        <v>4.2266573874225841</v>
      </c>
      <c r="CF89" s="78">
        <v>4.4187356067176857</v>
      </c>
      <c r="CG89" s="78">
        <v>4.6535890424883384</v>
      </c>
      <c r="CH89" s="78">
        <v>4.9491121601844164</v>
      </c>
      <c r="CI89" s="78">
        <v>5.1694482268246951</v>
      </c>
      <c r="CJ89" s="78">
        <v>5.3458552793529854</v>
      </c>
      <c r="CK89" s="78">
        <v>5.5502913889905692</v>
      </c>
      <c r="CL89" s="78">
        <v>5.6947694525647776</v>
      </c>
      <c r="CM89" s="78">
        <v>5.7575243814927397</v>
      </c>
      <c r="CN89" s="78">
        <v>5.8246800012381712</v>
      </c>
      <c r="CO89" s="78">
        <v>5.945738107276501</v>
      </c>
      <c r="CP89" s="78">
        <v>6.0369134880711037</v>
      </c>
      <c r="CQ89" s="78">
        <v>6.1487030624017684</v>
      </c>
    </row>
    <row r="90" spans="1:95" s="59" customFormat="1" ht="15" x14ac:dyDescent="0.3">
      <c r="A90" s="101"/>
      <c r="B90" s="98"/>
      <c r="C90" s="77" t="s">
        <v>7</v>
      </c>
      <c r="D90" s="78">
        <v>0.55036929096407916</v>
      </c>
      <c r="E90" s="78">
        <v>0.60375245188787852</v>
      </c>
      <c r="F90" s="78">
        <v>0.46086503199214662</v>
      </c>
      <c r="G90" s="78">
        <v>0.4600174451802454</v>
      </c>
      <c r="H90" s="78">
        <v>0.53964431005959146</v>
      </c>
      <c r="I90" s="78">
        <v>0.60067722403162771</v>
      </c>
      <c r="J90" s="78">
        <v>0.58506227139656619</v>
      </c>
      <c r="K90" s="78">
        <v>0.74426468160961268</v>
      </c>
      <c r="L90" s="78">
        <v>0.78316203360919057</v>
      </c>
      <c r="M90" s="78">
        <v>0.85074378347595803</v>
      </c>
      <c r="N90" s="78">
        <v>0.77120546069860152</v>
      </c>
      <c r="O90" s="78">
        <v>0.82746307947676134</v>
      </c>
      <c r="P90" s="78">
        <v>0.7745475595518464</v>
      </c>
      <c r="Q90" s="78">
        <v>0.69821312773473121</v>
      </c>
      <c r="R90" s="78">
        <v>0.56471580689318501</v>
      </c>
      <c r="S90" s="78">
        <v>0.50688966260712676</v>
      </c>
      <c r="T90" s="78">
        <v>0.66731567335578656</v>
      </c>
      <c r="U90" s="78">
        <v>0.7759676029707645</v>
      </c>
      <c r="V90" s="78">
        <v>0.91318434712926289</v>
      </c>
      <c r="W90" s="78">
        <v>1.0346210444638728</v>
      </c>
      <c r="X90" s="78">
        <v>1.1990874698960041</v>
      </c>
      <c r="Y90" s="78">
        <v>1.3493006138667107</v>
      </c>
      <c r="Z90" s="78">
        <v>1.4691765123932061</v>
      </c>
      <c r="AA90" s="78">
        <v>1.6247989575089392</v>
      </c>
      <c r="AB90" s="78">
        <v>1.7825152550801748</v>
      </c>
      <c r="AC90" s="78">
        <v>1.9822683374364747</v>
      </c>
      <c r="AD90" s="78">
        <v>2.1557811972747292</v>
      </c>
      <c r="AE90" s="78">
        <v>2.2771382430159357</v>
      </c>
      <c r="AF90" s="78">
        <v>2.4254664370675312</v>
      </c>
      <c r="AG90" s="78">
        <v>2.6976209178030444</v>
      </c>
      <c r="AH90" s="78">
        <v>2.906186259823702</v>
      </c>
      <c r="AI90" s="78">
        <v>3.0722188736288198</v>
      </c>
      <c r="AJ90" s="78">
        <v>3.3054067947711609</v>
      </c>
      <c r="AK90" s="78">
        <v>3.4954295474016441</v>
      </c>
      <c r="AL90" s="78">
        <v>3.8225177475384355</v>
      </c>
      <c r="AM90" s="78">
        <v>4.0073433547367792</v>
      </c>
      <c r="AN90" s="78">
        <v>4.2866002640202137</v>
      </c>
      <c r="AO90" s="78">
        <v>4.4534227663490338</v>
      </c>
      <c r="AP90" s="78">
        <v>4.7669256101107393</v>
      </c>
      <c r="AQ90" s="78">
        <v>5.030657391805458</v>
      </c>
      <c r="AR90" s="78">
        <v>5.2966051904356348</v>
      </c>
      <c r="AS90" s="78">
        <v>5.4860582900248724</v>
      </c>
      <c r="AT90" s="78">
        <v>6.0847685084815071</v>
      </c>
      <c r="AU90" s="78">
        <v>6.4769501406930283</v>
      </c>
      <c r="AV90" s="78">
        <v>6.5599713952737382</v>
      </c>
      <c r="AW90" s="78">
        <v>6.6050685674385434</v>
      </c>
      <c r="AX90" s="78">
        <v>6.8856486842322262</v>
      </c>
      <c r="AY90" s="78">
        <v>7.4102318797606124</v>
      </c>
      <c r="AZ90" s="78">
        <v>7.9073507901750437</v>
      </c>
      <c r="BA90" s="78">
        <v>8.1393549636101596</v>
      </c>
      <c r="BB90" s="78">
        <v>8.2867183760924306</v>
      </c>
      <c r="BC90" s="78">
        <v>8.3614362148103272</v>
      </c>
      <c r="BD90" s="78">
        <v>8.4098354100872879</v>
      </c>
      <c r="BE90" s="78">
        <v>8.6611880990339589</v>
      </c>
      <c r="BF90" s="78">
        <v>8.8863211459215012</v>
      </c>
      <c r="BG90" s="78">
        <v>9.0743620345800071</v>
      </c>
      <c r="BH90" s="78">
        <v>9.4859964184297692</v>
      </c>
      <c r="BI90" s="78">
        <v>9.8843823098050745</v>
      </c>
      <c r="BJ90" s="78">
        <v>10.453706537351483</v>
      </c>
      <c r="BK90" s="78">
        <v>9.954114094106755</v>
      </c>
      <c r="BL90" s="78">
        <v>9.4586371197127139</v>
      </c>
      <c r="BM90" s="78">
        <v>10.445279521648184</v>
      </c>
      <c r="BN90" s="78">
        <v>10.121672145259115</v>
      </c>
      <c r="BO90" s="78">
        <v>11.075476860469331</v>
      </c>
      <c r="BP90" s="78">
        <v>11.626158961720909</v>
      </c>
      <c r="BQ90" s="78">
        <v>12.222423871960187</v>
      </c>
      <c r="BR90" s="78">
        <v>12.612307092088448</v>
      </c>
      <c r="BS90" s="78">
        <v>13.103290625186377</v>
      </c>
      <c r="BT90" s="81">
        <v>13.098773715737465</v>
      </c>
      <c r="BU90" s="78">
        <v>13.521606645403603</v>
      </c>
      <c r="BV90" s="78">
        <v>13.97844709252197</v>
      </c>
      <c r="BW90" s="78">
        <v>14.566540861883304</v>
      </c>
      <c r="BX90" s="78">
        <v>15.253851836777917</v>
      </c>
      <c r="BY90" s="78">
        <v>16.338057154042215</v>
      </c>
      <c r="BZ90" s="78">
        <v>17.50114800605731</v>
      </c>
      <c r="CA90" s="78">
        <v>18.737559949510608</v>
      </c>
      <c r="CB90" s="78">
        <v>20.486817444741316</v>
      </c>
      <c r="CC90" s="78">
        <v>22.457170313958155</v>
      </c>
      <c r="CD90" s="78">
        <v>23.344649970161896</v>
      </c>
      <c r="CE90" s="78">
        <v>23.959900372495202</v>
      </c>
      <c r="CF90" s="78">
        <v>25.46131930167877</v>
      </c>
      <c r="CG90" s="78">
        <v>27.544249548380808</v>
      </c>
      <c r="CH90" s="78">
        <v>28.221382991979453</v>
      </c>
      <c r="CI90" s="78">
        <v>28.993383812217498</v>
      </c>
      <c r="CJ90" s="78">
        <v>30.417603940068059</v>
      </c>
      <c r="CK90" s="78">
        <v>30.64842281824863</v>
      </c>
      <c r="CL90" s="78">
        <v>30.729990614924827</v>
      </c>
      <c r="CM90" s="78">
        <v>31.242125307251314</v>
      </c>
      <c r="CN90" s="78">
        <v>32.093037191812236</v>
      </c>
      <c r="CO90" s="78">
        <v>32.355332017956052</v>
      </c>
      <c r="CP90" s="78">
        <v>33.095807150618022</v>
      </c>
      <c r="CQ90" s="78">
        <v>34.780182597872802</v>
      </c>
    </row>
    <row r="91" spans="1:95" s="59" customFormat="1" ht="15" x14ac:dyDescent="0.3">
      <c r="A91" s="101"/>
      <c r="B91" s="98" t="s">
        <v>11</v>
      </c>
      <c r="C91" s="77" t="s">
        <v>5</v>
      </c>
      <c r="D91" s="78">
        <v>1.2075342067804493</v>
      </c>
      <c r="E91" s="78">
        <v>1.2146252678296594</v>
      </c>
      <c r="F91" s="78">
        <v>0.82698638876057762</v>
      </c>
      <c r="G91" s="78">
        <v>0.80851322306561402</v>
      </c>
      <c r="H91" s="78">
        <v>0.97769537061116596</v>
      </c>
      <c r="I91" s="78">
        <v>1.0971608607950758</v>
      </c>
      <c r="J91" s="78">
        <v>1.0526274263228499</v>
      </c>
      <c r="K91" s="78">
        <v>1.3905935743074955</v>
      </c>
      <c r="L91" s="78">
        <v>1.4423304795885279</v>
      </c>
      <c r="M91" s="78">
        <v>1.5629203222420329</v>
      </c>
      <c r="N91" s="78">
        <v>1.360725844822408</v>
      </c>
      <c r="O91" s="78">
        <v>1.4841834271039029</v>
      </c>
      <c r="P91" s="78">
        <v>1.3654918050407936</v>
      </c>
      <c r="Q91" s="78">
        <v>1.197449273424926</v>
      </c>
      <c r="R91" s="78">
        <v>0.92559952401120305</v>
      </c>
      <c r="S91" s="78">
        <v>0.83656167404071891</v>
      </c>
      <c r="T91" s="78">
        <v>1.2225625615669591</v>
      </c>
      <c r="U91" s="78">
        <v>1.4477221058400851</v>
      </c>
      <c r="V91" s="78">
        <v>1.7205578296260169</v>
      </c>
      <c r="W91" s="78">
        <v>1.9366899053346927</v>
      </c>
      <c r="X91" s="78">
        <v>2.2365278341301891</v>
      </c>
      <c r="Y91" s="78">
        <v>2.5035357373010272</v>
      </c>
      <c r="Z91" s="78">
        <v>2.7048041866975603</v>
      </c>
      <c r="AA91" s="78">
        <v>2.9920434689805422</v>
      </c>
      <c r="AB91" s="78">
        <v>3.2810549953335078</v>
      </c>
      <c r="AC91" s="78">
        <v>3.6534377454069396</v>
      </c>
      <c r="AD91" s="78">
        <v>3.9611763130339424</v>
      </c>
      <c r="AE91" s="78">
        <v>4.1506740025826252</v>
      </c>
      <c r="AF91" s="78">
        <v>4.4132701044811578</v>
      </c>
      <c r="AG91" s="78">
        <v>4.9450253685210912</v>
      </c>
      <c r="AH91" s="78">
        <v>5.319332292257875</v>
      </c>
      <c r="AI91" s="78">
        <v>5.5890836224416001</v>
      </c>
      <c r="AJ91" s="78">
        <v>6.0156245870433063</v>
      </c>
      <c r="AK91" s="78">
        <v>6.3417584246185079</v>
      </c>
      <c r="AL91" s="78">
        <v>6.9700384087210514</v>
      </c>
      <c r="AM91" s="78">
        <v>7.2710503327242302</v>
      </c>
      <c r="AN91" s="78">
        <v>7.7877109839615679</v>
      </c>
      <c r="AO91" s="78">
        <v>8.0475909944584068</v>
      </c>
      <c r="AP91" s="78">
        <v>8.6433352807164656</v>
      </c>
      <c r="AQ91" s="78">
        <v>9.1170082231183045</v>
      </c>
      <c r="AR91" s="78">
        <v>9.5885239174765733</v>
      </c>
      <c r="AS91" s="78">
        <v>9.893733044066984</v>
      </c>
      <c r="AT91" s="78">
        <v>11.102516449683117</v>
      </c>
      <c r="AU91" s="78">
        <v>11.797028303993075</v>
      </c>
      <c r="AV91" s="78">
        <v>11.816018128841863</v>
      </c>
      <c r="AW91" s="78">
        <v>11.783929471729481</v>
      </c>
      <c r="AX91" s="78">
        <v>12.347571557284985</v>
      </c>
      <c r="AY91" s="78">
        <v>13.405055137245597</v>
      </c>
      <c r="AZ91" s="78">
        <v>14.35467004548004</v>
      </c>
      <c r="BA91" s="78">
        <v>14.691159910871127</v>
      </c>
      <c r="BB91" s="78">
        <v>14.870013215506191</v>
      </c>
      <c r="BC91" s="78">
        <v>14.92993768368307</v>
      </c>
      <c r="BD91" s="78">
        <v>14.945894804358963</v>
      </c>
      <c r="BE91" s="78">
        <v>15.450997162496671</v>
      </c>
      <c r="BF91" s="78">
        <v>15.873844025200993</v>
      </c>
      <c r="BG91" s="78">
        <v>16.195338712878048</v>
      </c>
      <c r="BH91" s="78">
        <v>17.025869902936083</v>
      </c>
      <c r="BI91" s="78">
        <v>17.78647472586459</v>
      </c>
      <c r="BJ91" s="78">
        <v>18.887591298472792</v>
      </c>
      <c r="BK91" s="78">
        <v>17.602383959720303</v>
      </c>
      <c r="BL91" s="78">
        <v>16.532233989726684</v>
      </c>
      <c r="BM91" s="78">
        <v>18.729657491392636</v>
      </c>
      <c r="BN91" s="78">
        <v>17.932329047802444</v>
      </c>
      <c r="BO91" s="78">
        <v>19.982264673496079</v>
      </c>
      <c r="BP91" s="78">
        <v>20.99386600615998</v>
      </c>
      <c r="BQ91" s="78">
        <v>22.097896284753688</v>
      </c>
      <c r="BR91" s="78">
        <v>22.684368219198305</v>
      </c>
      <c r="BS91" s="78">
        <v>23.587786164635251</v>
      </c>
      <c r="BT91" s="81">
        <v>23.297867306187516</v>
      </c>
      <c r="BU91" s="78">
        <v>24.157806581237811</v>
      </c>
      <c r="BV91" s="78">
        <v>25.068008389038862</v>
      </c>
      <c r="BW91" s="78">
        <v>26.175608924961907</v>
      </c>
      <c r="BX91" s="78">
        <v>27.452184055008757</v>
      </c>
      <c r="BY91" s="78">
        <v>29.553685043616667</v>
      </c>
      <c r="BZ91" s="78">
        <v>31.773673502113997</v>
      </c>
      <c r="CA91" s="78">
        <v>34.07179169110514</v>
      </c>
      <c r="CB91" s="78">
        <v>37.444535345693531</v>
      </c>
      <c r="CC91" s="78">
        <v>41.070153856729412</v>
      </c>
      <c r="CD91" s="78">
        <v>42.315861644669177</v>
      </c>
      <c r="CE91" s="78">
        <v>43.0939219760021</v>
      </c>
      <c r="CF91" s="78">
        <v>45.946692990015976</v>
      </c>
      <c r="CG91" s="78">
        <v>49.98101552838245</v>
      </c>
      <c r="CH91" s="78">
        <v>50.825297834698368</v>
      </c>
      <c r="CI91" s="78">
        <v>52.050111451758262</v>
      </c>
      <c r="CJ91" s="78">
        <v>54.696793568732225</v>
      </c>
      <c r="CK91" s="78">
        <v>54.807375887904129</v>
      </c>
      <c r="CL91" s="78">
        <v>54.65103629883999</v>
      </c>
      <c r="CM91" s="78">
        <v>55.624803013653398</v>
      </c>
      <c r="CN91" s="78">
        <v>57.348457903778971</v>
      </c>
      <c r="CO91" s="78">
        <v>57.679456233497227</v>
      </c>
      <c r="CP91" s="78">
        <v>59.125614260063067</v>
      </c>
      <c r="CQ91" s="78">
        <v>62.526936815247723</v>
      </c>
    </row>
    <row r="92" spans="1:95" s="59" customFormat="1" ht="15" x14ac:dyDescent="0.3">
      <c r="A92" s="101"/>
      <c r="B92" s="98"/>
      <c r="C92" s="77" t="s">
        <v>6</v>
      </c>
      <c r="D92" s="79">
        <v>0</v>
      </c>
      <c r="E92" s="79">
        <v>0</v>
      </c>
      <c r="F92" s="79">
        <v>0</v>
      </c>
      <c r="G92" s="79">
        <v>0</v>
      </c>
      <c r="H92" s="79">
        <v>0</v>
      </c>
      <c r="I92" s="79">
        <v>0</v>
      </c>
      <c r="J92" s="79">
        <v>0</v>
      </c>
      <c r="K92" s="79">
        <v>0</v>
      </c>
      <c r="L92" s="79">
        <v>0</v>
      </c>
      <c r="M92" s="79">
        <v>0</v>
      </c>
      <c r="N92" s="79">
        <v>0</v>
      </c>
      <c r="O92" s="79">
        <v>0</v>
      </c>
      <c r="P92" s="79">
        <v>0</v>
      </c>
      <c r="Q92" s="79">
        <v>0</v>
      </c>
      <c r="R92" s="79">
        <v>0</v>
      </c>
      <c r="S92" s="79">
        <v>0</v>
      </c>
      <c r="T92" s="79">
        <v>0</v>
      </c>
      <c r="U92" s="79">
        <v>0</v>
      </c>
      <c r="V92" s="79">
        <v>0</v>
      </c>
      <c r="W92" s="79">
        <v>0</v>
      </c>
      <c r="X92" s="79">
        <v>0</v>
      </c>
      <c r="Y92" s="79">
        <v>0</v>
      </c>
      <c r="Z92" s="79">
        <v>0</v>
      </c>
      <c r="AA92" s="79">
        <v>0</v>
      </c>
      <c r="AB92" s="79">
        <v>0</v>
      </c>
      <c r="AC92" s="79">
        <v>0</v>
      </c>
      <c r="AD92" s="79">
        <v>0</v>
      </c>
      <c r="AE92" s="79">
        <v>0</v>
      </c>
      <c r="AF92" s="79">
        <v>0</v>
      </c>
      <c r="AG92" s="79">
        <v>0</v>
      </c>
      <c r="AH92" s="79">
        <v>0</v>
      </c>
      <c r="AI92" s="79">
        <v>0</v>
      </c>
      <c r="AJ92" s="79">
        <v>0</v>
      </c>
      <c r="AK92" s="79">
        <v>0</v>
      </c>
      <c r="AL92" s="79">
        <v>0</v>
      </c>
      <c r="AM92" s="79">
        <v>0</v>
      </c>
      <c r="AN92" s="79">
        <v>0</v>
      </c>
      <c r="AO92" s="79">
        <v>0</v>
      </c>
      <c r="AP92" s="79">
        <v>0</v>
      </c>
      <c r="AQ92" s="79">
        <v>0</v>
      </c>
      <c r="AR92" s="79">
        <v>0</v>
      </c>
      <c r="AS92" s="79">
        <v>0</v>
      </c>
      <c r="AT92" s="79">
        <v>0</v>
      </c>
      <c r="AU92" s="79">
        <v>0</v>
      </c>
      <c r="AV92" s="79">
        <v>0</v>
      </c>
      <c r="AW92" s="79">
        <v>0</v>
      </c>
      <c r="AX92" s="79">
        <v>0</v>
      </c>
      <c r="AY92" s="79">
        <v>0</v>
      </c>
      <c r="AZ92" s="79">
        <v>0</v>
      </c>
      <c r="BA92" s="79">
        <v>0</v>
      </c>
      <c r="BB92" s="79">
        <v>0</v>
      </c>
      <c r="BC92" s="79">
        <v>0</v>
      </c>
      <c r="BD92" s="79">
        <v>0</v>
      </c>
      <c r="BE92" s="79">
        <v>0</v>
      </c>
      <c r="BF92" s="79">
        <v>0</v>
      </c>
      <c r="BG92" s="79">
        <v>0</v>
      </c>
      <c r="BH92" s="79">
        <v>0</v>
      </c>
      <c r="BI92" s="79">
        <v>0</v>
      </c>
      <c r="BJ92" s="79">
        <v>0</v>
      </c>
      <c r="BK92" s="79">
        <v>0</v>
      </c>
      <c r="BL92" s="79">
        <v>0</v>
      </c>
      <c r="BM92" s="79">
        <v>0</v>
      </c>
      <c r="BN92" s="79">
        <v>0</v>
      </c>
      <c r="BO92" s="79">
        <v>0</v>
      </c>
      <c r="BP92" s="79">
        <v>0</v>
      </c>
      <c r="BQ92" s="79">
        <v>0</v>
      </c>
      <c r="BR92" s="79">
        <v>0</v>
      </c>
      <c r="BS92" s="79">
        <v>0</v>
      </c>
      <c r="BT92" s="79">
        <v>0</v>
      </c>
      <c r="BU92" s="79">
        <v>0</v>
      </c>
      <c r="BV92" s="79">
        <v>0</v>
      </c>
      <c r="BW92" s="79">
        <v>0</v>
      </c>
      <c r="BX92" s="79">
        <v>0</v>
      </c>
      <c r="BY92" s="79">
        <v>0</v>
      </c>
      <c r="BZ92" s="79">
        <v>0</v>
      </c>
      <c r="CA92" s="79">
        <v>0</v>
      </c>
      <c r="CB92" s="79">
        <v>0</v>
      </c>
      <c r="CC92" s="79">
        <v>0</v>
      </c>
      <c r="CD92" s="79">
        <v>0</v>
      </c>
      <c r="CE92" s="79">
        <v>0</v>
      </c>
      <c r="CF92" s="79">
        <v>0</v>
      </c>
      <c r="CG92" s="79">
        <v>0</v>
      </c>
      <c r="CH92" s="79">
        <v>0</v>
      </c>
      <c r="CI92" s="79">
        <v>0</v>
      </c>
      <c r="CJ92" s="79">
        <v>0</v>
      </c>
      <c r="CK92" s="79">
        <v>0</v>
      </c>
      <c r="CL92" s="79">
        <v>0</v>
      </c>
      <c r="CM92" s="79">
        <v>0</v>
      </c>
      <c r="CN92" s="79">
        <v>0</v>
      </c>
      <c r="CO92" s="79">
        <v>0</v>
      </c>
      <c r="CP92" s="78">
        <v>0</v>
      </c>
      <c r="CQ92" s="78">
        <v>0</v>
      </c>
    </row>
    <row r="93" spans="1:95" s="59" customFormat="1" ht="15" x14ac:dyDescent="0.3">
      <c r="A93" s="101"/>
      <c r="B93" s="98"/>
      <c r="C93" s="77" t="s">
        <v>7</v>
      </c>
      <c r="D93" s="78">
        <v>1.2075342067804493</v>
      </c>
      <c r="E93" s="78">
        <v>1.2146252678296594</v>
      </c>
      <c r="F93" s="78">
        <v>0.82698638876057762</v>
      </c>
      <c r="G93" s="78">
        <v>0.80851322306561402</v>
      </c>
      <c r="H93" s="78">
        <v>0.97769537061116596</v>
      </c>
      <c r="I93" s="78">
        <v>1.0971608607950758</v>
      </c>
      <c r="J93" s="78">
        <v>1.0526274263228499</v>
      </c>
      <c r="K93" s="78">
        <v>1.3905935743074955</v>
      </c>
      <c r="L93" s="78">
        <v>1.4423304795885279</v>
      </c>
      <c r="M93" s="78">
        <v>1.5629203222420329</v>
      </c>
      <c r="N93" s="78">
        <v>1.360725844822408</v>
      </c>
      <c r="O93" s="78">
        <v>1.4841834271039029</v>
      </c>
      <c r="P93" s="78">
        <v>1.3654918050407936</v>
      </c>
      <c r="Q93" s="78">
        <v>1.197449273424926</v>
      </c>
      <c r="R93" s="78">
        <v>0.92559952401120305</v>
      </c>
      <c r="S93" s="78">
        <v>0.83656167404071891</v>
      </c>
      <c r="T93" s="78">
        <v>1.2225625615669591</v>
      </c>
      <c r="U93" s="78">
        <v>1.4477221058400851</v>
      </c>
      <c r="V93" s="78">
        <v>1.7205578296260169</v>
      </c>
      <c r="W93" s="78">
        <v>1.9366899053346927</v>
      </c>
      <c r="X93" s="78">
        <v>2.2365278341301891</v>
      </c>
      <c r="Y93" s="78">
        <v>2.5035357373010272</v>
      </c>
      <c r="Z93" s="78">
        <v>2.7048041866975603</v>
      </c>
      <c r="AA93" s="78">
        <v>2.9920434689805422</v>
      </c>
      <c r="AB93" s="78">
        <v>3.2810549953335078</v>
      </c>
      <c r="AC93" s="78">
        <v>3.6534377454069396</v>
      </c>
      <c r="AD93" s="78">
        <v>3.9611763130339424</v>
      </c>
      <c r="AE93" s="78">
        <v>4.1506740025826252</v>
      </c>
      <c r="AF93" s="78">
        <v>4.4132701044811578</v>
      </c>
      <c r="AG93" s="78">
        <v>4.9450253685210912</v>
      </c>
      <c r="AH93" s="78">
        <v>5.319332292257875</v>
      </c>
      <c r="AI93" s="78">
        <v>5.5890836224416001</v>
      </c>
      <c r="AJ93" s="78">
        <v>6.0156245870433063</v>
      </c>
      <c r="AK93" s="78">
        <v>6.3417584246185079</v>
      </c>
      <c r="AL93" s="78">
        <v>6.9700384087210514</v>
      </c>
      <c r="AM93" s="78">
        <v>7.2710503327242302</v>
      </c>
      <c r="AN93" s="78">
        <v>7.7877109839615679</v>
      </c>
      <c r="AO93" s="78">
        <v>8.0475909944584068</v>
      </c>
      <c r="AP93" s="78">
        <v>8.6433352807164656</v>
      </c>
      <c r="AQ93" s="78">
        <v>9.1170082231183045</v>
      </c>
      <c r="AR93" s="78">
        <v>9.5885239174765733</v>
      </c>
      <c r="AS93" s="78">
        <v>9.893733044066984</v>
      </c>
      <c r="AT93" s="78">
        <v>11.102516449683117</v>
      </c>
      <c r="AU93" s="78">
        <v>11.797028303993075</v>
      </c>
      <c r="AV93" s="78">
        <v>11.816018128841863</v>
      </c>
      <c r="AW93" s="78">
        <v>11.783929471729481</v>
      </c>
      <c r="AX93" s="78">
        <v>12.347571557284985</v>
      </c>
      <c r="AY93" s="78">
        <v>13.405055137245597</v>
      </c>
      <c r="AZ93" s="78">
        <v>14.35467004548004</v>
      </c>
      <c r="BA93" s="78">
        <v>14.691159910871127</v>
      </c>
      <c r="BB93" s="78">
        <v>14.870013215506191</v>
      </c>
      <c r="BC93" s="78">
        <v>14.92993768368307</v>
      </c>
      <c r="BD93" s="78">
        <v>14.945894804358963</v>
      </c>
      <c r="BE93" s="78">
        <v>15.450997162496671</v>
      </c>
      <c r="BF93" s="78">
        <v>15.873844025200993</v>
      </c>
      <c r="BG93" s="78">
        <v>16.195338712878048</v>
      </c>
      <c r="BH93" s="78">
        <v>17.025869902936083</v>
      </c>
      <c r="BI93" s="78">
        <v>17.78647472586459</v>
      </c>
      <c r="BJ93" s="78">
        <v>18.887591298472792</v>
      </c>
      <c r="BK93" s="78">
        <v>17.602383959720303</v>
      </c>
      <c r="BL93" s="78">
        <v>16.532233989726684</v>
      </c>
      <c r="BM93" s="78">
        <v>18.729657491392636</v>
      </c>
      <c r="BN93" s="78">
        <v>17.932329047802444</v>
      </c>
      <c r="BO93" s="78">
        <v>19.982264673496079</v>
      </c>
      <c r="BP93" s="78">
        <v>20.99386600615998</v>
      </c>
      <c r="BQ93" s="78">
        <v>22.097896284753688</v>
      </c>
      <c r="BR93" s="78">
        <v>22.684368219198305</v>
      </c>
      <c r="BS93" s="78">
        <v>23.587786164635251</v>
      </c>
      <c r="BT93" s="81">
        <v>23.297867306187516</v>
      </c>
      <c r="BU93" s="78">
        <v>24.157806581237811</v>
      </c>
      <c r="BV93" s="78">
        <v>25.068008389038862</v>
      </c>
      <c r="BW93" s="78">
        <v>26.175608924961907</v>
      </c>
      <c r="BX93" s="78">
        <v>27.452184055008757</v>
      </c>
      <c r="BY93" s="78">
        <v>29.553685043616667</v>
      </c>
      <c r="BZ93" s="78">
        <v>31.773673502113997</v>
      </c>
      <c r="CA93" s="78">
        <v>34.07179169110514</v>
      </c>
      <c r="CB93" s="78">
        <v>37.444535345693531</v>
      </c>
      <c r="CC93" s="78">
        <v>41.070153856729412</v>
      </c>
      <c r="CD93" s="78">
        <v>42.315861644669177</v>
      </c>
      <c r="CE93" s="78">
        <v>43.0939219760021</v>
      </c>
      <c r="CF93" s="78">
        <v>45.946692990015976</v>
      </c>
      <c r="CG93" s="78">
        <v>49.98101552838245</v>
      </c>
      <c r="CH93" s="78">
        <v>50.825297834698368</v>
      </c>
      <c r="CI93" s="78">
        <v>52.050111451758262</v>
      </c>
      <c r="CJ93" s="78">
        <v>54.696793568732225</v>
      </c>
      <c r="CK93" s="78">
        <v>54.807375887904129</v>
      </c>
      <c r="CL93" s="78">
        <v>54.65103629883999</v>
      </c>
      <c r="CM93" s="78">
        <v>55.624803013653398</v>
      </c>
      <c r="CN93" s="78">
        <v>57.348457903778971</v>
      </c>
      <c r="CO93" s="78">
        <v>57.679456233497227</v>
      </c>
      <c r="CP93" s="78">
        <v>59.125614260063067</v>
      </c>
      <c r="CQ93" s="78">
        <v>62.526936815247723</v>
      </c>
    </row>
    <row r="94" spans="1:95" x14ac:dyDescent="0.25">
      <c r="D94" s="19"/>
      <c r="E94" s="19"/>
      <c r="F94" s="19"/>
      <c r="G94" s="19"/>
      <c r="H94" s="19"/>
      <c r="I94" s="19"/>
      <c r="J94" s="19"/>
      <c r="K94" s="19"/>
      <c r="L94" s="19"/>
      <c r="M94" s="19"/>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c r="AP94" s="19"/>
      <c r="AQ94" s="19"/>
      <c r="AR94" s="19"/>
      <c r="AS94" s="19"/>
      <c r="AT94" s="19"/>
      <c r="AU94" s="19"/>
      <c r="AV94" s="19"/>
      <c r="AW94" s="19"/>
      <c r="AX94" s="19"/>
      <c r="AY94" s="19"/>
      <c r="AZ94" s="19"/>
      <c r="BA94" s="19"/>
      <c r="BB94" s="19"/>
      <c r="BC94" s="19"/>
      <c r="BD94" s="19"/>
      <c r="BE94" s="19"/>
      <c r="BF94" s="19"/>
      <c r="BG94" s="19"/>
      <c r="BH94" s="19"/>
      <c r="BI94" s="19"/>
      <c r="BJ94" s="19"/>
      <c r="BK94" s="19"/>
      <c r="BL94" s="19"/>
      <c r="BM94" s="19"/>
      <c r="BN94" s="19"/>
      <c r="BO94" s="19"/>
      <c r="BP94" s="19"/>
      <c r="BQ94" s="19"/>
      <c r="BR94" s="19"/>
      <c r="BS94" s="19"/>
      <c r="BT94" s="19"/>
      <c r="BU94" s="19"/>
      <c r="BV94" s="19"/>
      <c r="BW94" s="19"/>
      <c r="BX94" s="19"/>
      <c r="BY94" s="19"/>
      <c r="BZ94" s="19"/>
      <c r="CA94" s="19"/>
      <c r="CB94" s="19"/>
      <c r="CC94" s="19"/>
      <c r="CD94" s="19"/>
      <c r="CE94" s="19"/>
      <c r="CF94" s="19"/>
      <c r="CG94" s="19"/>
      <c r="CH94" s="19"/>
      <c r="CI94" s="19"/>
      <c r="CJ94" s="19"/>
      <c r="CK94" s="19"/>
      <c r="CL94" s="19"/>
      <c r="CM94" s="19"/>
      <c r="CN94" s="19"/>
      <c r="CO94" s="19"/>
    </row>
    <row r="95" spans="1:95" x14ac:dyDescent="0.25">
      <c r="D95" s="19"/>
      <c r="E95" s="19"/>
      <c r="F95" s="19"/>
      <c r="G95" s="19"/>
      <c r="H95" s="19"/>
      <c r="I95" s="19"/>
      <c r="J95" s="19"/>
      <c r="K95" s="19"/>
      <c r="L95" s="19"/>
      <c r="M95" s="19"/>
      <c r="N95" s="19"/>
      <c r="O95" s="19"/>
      <c r="P95" s="19"/>
      <c r="Q95" s="19"/>
      <c r="R95" s="19"/>
      <c r="S95" s="19"/>
      <c r="T95" s="19"/>
      <c r="U95" s="19"/>
      <c r="V95" s="19"/>
      <c r="W95" s="19"/>
      <c r="X95" s="19"/>
      <c r="Y95" s="19"/>
      <c r="Z95" s="19"/>
      <c r="AA95" s="19"/>
      <c r="AB95" s="19"/>
      <c r="AC95" s="19"/>
      <c r="AD95" s="19"/>
      <c r="AE95" s="19"/>
      <c r="AF95" s="19"/>
      <c r="AG95" s="19"/>
      <c r="AH95" s="19"/>
      <c r="AI95" s="19"/>
      <c r="AJ95" s="19"/>
      <c r="AK95" s="19"/>
      <c r="AL95" s="19"/>
      <c r="AM95" s="19"/>
      <c r="AN95" s="19"/>
      <c r="AO95" s="19"/>
      <c r="AP95" s="19"/>
      <c r="AQ95" s="19"/>
      <c r="AR95" s="19"/>
      <c r="AS95" s="19"/>
      <c r="AT95" s="19"/>
      <c r="AU95" s="19"/>
      <c r="AV95" s="19"/>
      <c r="AW95" s="19"/>
      <c r="AX95" s="19"/>
      <c r="AY95" s="19"/>
      <c r="AZ95" s="19"/>
      <c r="BA95" s="19"/>
      <c r="BB95" s="19"/>
      <c r="BC95" s="19"/>
      <c r="BD95" s="19"/>
      <c r="BE95" s="19"/>
      <c r="BF95" s="19"/>
      <c r="BG95" s="19"/>
      <c r="BH95" s="19"/>
      <c r="BI95" s="19"/>
      <c r="BJ95" s="19"/>
      <c r="BK95" s="19"/>
      <c r="BL95" s="19"/>
      <c r="BM95" s="19"/>
      <c r="BN95" s="19"/>
      <c r="BO95" s="19"/>
      <c r="BP95" s="19"/>
      <c r="BQ95" s="19"/>
      <c r="BR95" s="19"/>
      <c r="BS95" s="19"/>
      <c r="BT95" s="19"/>
      <c r="BU95" s="19"/>
      <c r="BV95" s="19"/>
      <c r="BW95" s="19"/>
      <c r="BX95" s="19"/>
      <c r="BY95" s="19"/>
      <c r="BZ95" s="19"/>
      <c r="CA95" s="19"/>
      <c r="CB95" s="19"/>
      <c r="CC95" s="19"/>
      <c r="CD95" s="19"/>
      <c r="CE95" s="19"/>
      <c r="CF95" s="19"/>
      <c r="CG95" s="19"/>
      <c r="CH95" s="19"/>
      <c r="CI95" s="19"/>
      <c r="CJ95" s="19"/>
      <c r="CK95" s="19"/>
      <c r="CL95" s="19"/>
      <c r="CM95" s="19"/>
      <c r="CN95" s="19"/>
      <c r="CO95" s="19"/>
    </row>
    <row r="96" spans="1:95" x14ac:dyDescent="0.25">
      <c r="D96" s="19"/>
      <c r="E96" s="19"/>
      <c r="F96" s="19"/>
      <c r="G96" s="19"/>
      <c r="H96" s="19"/>
      <c r="I96" s="19"/>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c r="AP96" s="19"/>
      <c r="AQ96" s="19"/>
      <c r="AR96" s="19"/>
      <c r="AS96" s="19"/>
      <c r="AT96" s="19"/>
      <c r="AU96" s="19"/>
      <c r="AV96" s="19"/>
      <c r="AW96" s="19"/>
      <c r="AX96" s="19"/>
      <c r="AY96" s="19"/>
      <c r="AZ96" s="19"/>
      <c r="BA96" s="19"/>
      <c r="BB96" s="19"/>
      <c r="BC96" s="19"/>
      <c r="BD96" s="19"/>
      <c r="BE96" s="19"/>
      <c r="BF96" s="19"/>
      <c r="BG96" s="19"/>
      <c r="BH96" s="19"/>
      <c r="BI96" s="19"/>
      <c r="BJ96" s="19"/>
      <c r="BK96" s="19"/>
      <c r="BL96" s="19"/>
      <c r="BM96" s="19"/>
      <c r="BN96" s="19"/>
      <c r="BO96" s="19"/>
      <c r="BP96" s="19"/>
      <c r="BQ96" s="19"/>
      <c r="BR96" s="19"/>
      <c r="BS96" s="19"/>
      <c r="BT96" s="19"/>
      <c r="BU96" s="19"/>
      <c r="BV96" s="19"/>
      <c r="BW96" s="19"/>
      <c r="BX96" s="19"/>
      <c r="BY96" s="19"/>
      <c r="BZ96" s="19"/>
      <c r="CA96" s="19"/>
      <c r="CB96" s="19"/>
      <c r="CC96" s="19"/>
      <c r="CD96" s="19"/>
      <c r="CE96" s="19"/>
      <c r="CF96" s="19"/>
      <c r="CG96" s="19"/>
      <c r="CH96" s="19"/>
      <c r="CI96" s="19"/>
      <c r="CJ96" s="19"/>
      <c r="CK96" s="19"/>
      <c r="CL96" s="19"/>
      <c r="CM96" s="19"/>
      <c r="CN96" s="19"/>
      <c r="CO96" s="19"/>
    </row>
  </sheetData>
  <mergeCells count="36">
    <mergeCell ref="A4:A18"/>
    <mergeCell ref="A19:A33"/>
    <mergeCell ref="A34:A48"/>
    <mergeCell ref="A49:A63"/>
    <mergeCell ref="A64:A78"/>
    <mergeCell ref="A79:A93"/>
    <mergeCell ref="B4:B6"/>
    <mergeCell ref="B7:B9"/>
    <mergeCell ref="B10:B12"/>
    <mergeCell ref="B13:B15"/>
    <mergeCell ref="B16:B18"/>
    <mergeCell ref="B19:B21"/>
    <mergeCell ref="B22:B24"/>
    <mergeCell ref="B25:B27"/>
    <mergeCell ref="B28:B30"/>
    <mergeCell ref="B31:B33"/>
    <mergeCell ref="B34:B36"/>
    <mergeCell ref="B37:B39"/>
    <mergeCell ref="B40:B42"/>
    <mergeCell ref="B43:B45"/>
    <mergeCell ref="B46:B48"/>
    <mergeCell ref="B49:B51"/>
    <mergeCell ref="B52:B54"/>
    <mergeCell ref="B55:B57"/>
    <mergeCell ref="B58:B60"/>
    <mergeCell ref="B61:B63"/>
    <mergeCell ref="B64:B66"/>
    <mergeCell ref="B67:B69"/>
    <mergeCell ref="B70:B72"/>
    <mergeCell ref="B73:B75"/>
    <mergeCell ref="B76:B78"/>
    <mergeCell ref="B79:B81"/>
    <mergeCell ref="B82:B84"/>
    <mergeCell ref="B85:B87"/>
    <mergeCell ref="B88:B90"/>
    <mergeCell ref="B91:B93"/>
  </mergeCells>
  <phoneticPr fontId="16" type="noConversion"/>
  <pageMargins left="0.69930555555555596" right="0.69930555555555596"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B174"/>
  <sheetViews>
    <sheetView workbookViewId="0">
      <pane xSplit="1" ySplit="3" topLeftCell="B88" activePane="bottomRight" state="frozen"/>
      <selection pane="topRight"/>
      <selection pane="bottomLeft"/>
      <selection pane="bottomRight" activeCell="K3" sqref="K3"/>
    </sheetView>
  </sheetViews>
  <sheetFormatPr defaultColWidth="8.796875" defaultRowHeight="14.4" x14ac:dyDescent="0.25"/>
  <cols>
    <col min="1" max="1" width="18.19921875" customWidth="1"/>
    <col min="2" max="2" width="10.296875" customWidth="1"/>
    <col min="3" max="3" width="11.296875" customWidth="1"/>
    <col min="4" max="4" width="12.5" customWidth="1"/>
    <col min="5" max="5" width="9.5" customWidth="1"/>
    <col min="6" max="6" width="9.796875" customWidth="1"/>
    <col min="7" max="7" width="13.69921875" bestFit="1" customWidth="1"/>
    <col min="8" max="8" width="14.296875" customWidth="1"/>
    <col min="9" max="9" width="12.796875" customWidth="1"/>
    <col min="10" max="10" width="13.3984375" customWidth="1"/>
    <col min="11" max="11" width="16.796875" customWidth="1"/>
  </cols>
  <sheetData>
    <row r="1" spans="1:11" ht="15" x14ac:dyDescent="0.3">
      <c r="A1" s="51" t="s">
        <v>17</v>
      </c>
      <c r="B1" s="2"/>
      <c r="C1" s="2"/>
      <c r="D1" s="2"/>
      <c r="E1" s="2"/>
      <c r="F1" s="2"/>
      <c r="G1" s="2"/>
      <c r="H1" s="1"/>
      <c r="I1" s="2"/>
      <c r="J1" s="2"/>
      <c r="K1" s="2"/>
    </row>
    <row r="2" spans="1:11" ht="15" x14ac:dyDescent="0.3">
      <c r="A2" s="2" t="s">
        <v>3</v>
      </c>
      <c r="B2" s="2"/>
      <c r="C2" s="2"/>
      <c r="D2" s="2"/>
      <c r="E2" s="2"/>
      <c r="F2" s="2"/>
      <c r="G2" s="2"/>
      <c r="H2" s="1"/>
      <c r="I2" s="2"/>
      <c r="J2" s="2"/>
      <c r="K2" s="52"/>
    </row>
    <row r="3" spans="1:11" ht="45.1" customHeight="1" x14ac:dyDescent="0.3">
      <c r="A3" s="2" t="s">
        <v>18</v>
      </c>
      <c r="B3" s="2" t="s">
        <v>19</v>
      </c>
      <c r="C3" s="2" t="s">
        <v>20</v>
      </c>
      <c r="D3" s="44" t="s">
        <v>21</v>
      </c>
      <c r="E3" s="2" t="s">
        <v>11</v>
      </c>
      <c r="F3" s="2" t="s">
        <v>4</v>
      </c>
      <c r="G3" s="94"/>
      <c r="H3" s="94"/>
      <c r="I3" s="95"/>
      <c r="J3" s="95"/>
      <c r="K3" s="96"/>
    </row>
    <row r="4" spans="1:11" ht="15" x14ac:dyDescent="0.3">
      <c r="A4" s="2">
        <v>1930</v>
      </c>
      <c r="B4" s="8">
        <v>0.94120455221360932</v>
      </c>
      <c r="C4" s="8">
        <v>5.9869742213654193</v>
      </c>
      <c r="D4" s="8">
        <v>0.55036929096407916</v>
      </c>
      <c r="E4" s="8">
        <v>1.2075342067804493</v>
      </c>
      <c r="F4" s="8">
        <v>8.7076942956598238</v>
      </c>
      <c r="G4" s="94"/>
      <c r="H4" s="94"/>
      <c r="I4" s="95"/>
      <c r="J4" s="95"/>
      <c r="K4" s="96"/>
    </row>
    <row r="5" spans="1:11" ht="15" x14ac:dyDescent="0.3">
      <c r="A5" s="2">
        <v>1931</v>
      </c>
      <c r="B5" s="8">
        <v>1.3439025279330787</v>
      </c>
      <c r="C5" s="8">
        <v>7.2875053800085619</v>
      </c>
      <c r="D5" s="8">
        <v>0.60390261685290147</v>
      </c>
      <c r="E5" s="8">
        <v>1.2146252678296594</v>
      </c>
      <c r="F5" s="8">
        <v>10.483899248035085</v>
      </c>
      <c r="G5" s="94"/>
      <c r="H5" s="94"/>
      <c r="I5" s="95"/>
      <c r="J5" s="95"/>
      <c r="K5" s="96"/>
    </row>
    <row r="6" spans="1:11" ht="15" x14ac:dyDescent="0.3">
      <c r="A6" s="2">
        <v>1932</v>
      </c>
      <c r="B6" s="8">
        <v>1.3408489962806771</v>
      </c>
      <c r="C6" s="8">
        <v>5.7027019271021073</v>
      </c>
      <c r="D6" s="8">
        <v>0.46128329880497482</v>
      </c>
      <c r="E6" s="8">
        <v>0.82698638876057762</v>
      </c>
      <c r="F6" s="8">
        <v>8.3549586373101938</v>
      </c>
      <c r="G6" s="94"/>
      <c r="H6" s="94"/>
      <c r="I6" s="95"/>
      <c r="J6" s="95"/>
      <c r="K6" s="96"/>
    </row>
    <row r="7" spans="1:11" ht="15" x14ac:dyDescent="0.3">
      <c r="A7" s="2">
        <v>1933</v>
      </c>
      <c r="B7" s="8">
        <v>1.4562763183645349</v>
      </c>
      <c r="C7" s="8">
        <v>5.6444441684530338</v>
      </c>
      <c r="D7" s="8">
        <v>0.45985984252909168</v>
      </c>
      <c r="E7" s="8">
        <v>0.80851322306561402</v>
      </c>
      <c r="F7" s="8">
        <v>8.3946480325777113</v>
      </c>
      <c r="G7" s="94"/>
      <c r="H7" s="94"/>
      <c r="I7" s="95"/>
      <c r="J7" s="95"/>
      <c r="K7" s="96"/>
    </row>
    <row r="8" spans="1:11" ht="15" x14ac:dyDescent="0.3">
      <c r="A8" s="2">
        <v>1934</v>
      </c>
      <c r="B8" s="8">
        <v>1.7113823677393893</v>
      </c>
      <c r="C8" s="8">
        <v>6.6001675613157573</v>
      </c>
      <c r="D8" s="8">
        <v>0.54075970256541173</v>
      </c>
      <c r="E8" s="8">
        <v>0.97769537061116596</v>
      </c>
      <c r="F8" s="8">
        <v>9.8605230052987416</v>
      </c>
      <c r="G8" s="94"/>
      <c r="H8" s="94"/>
      <c r="I8" s="95"/>
      <c r="J8" s="95"/>
      <c r="K8" s="96"/>
    </row>
    <row r="9" spans="1:11" ht="15" x14ac:dyDescent="0.3">
      <c r="A9" s="2">
        <v>1935</v>
      </c>
      <c r="B9" s="8">
        <v>1.9801458955775011</v>
      </c>
      <c r="C9" s="8">
        <v>7.5496319368052918</v>
      </c>
      <c r="D9" s="8">
        <v>0.602597072439926</v>
      </c>
      <c r="E9" s="8">
        <v>1.0971608607950758</v>
      </c>
      <c r="F9" s="8">
        <v>11.257419207802927</v>
      </c>
      <c r="G9" s="94"/>
      <c r="H9" s="94"/>
      <c r="I9" s="95"/>
      <c r="J9" s="95"/>
      <c r="K9" s="96"/>
    </row>
    <row r="10" spans="1:11" ht="15" x14ac:dyDescent="0.3">
      <c r="A10" s="2">
        <v>1936</v>
      </c>
      <c r="B10" s="8">
        <v>2.1141450099771855</v>
      </c>
      <c r="C10" s="8">
        <v>7.0705600965945719</v>
      </c>
      <c r="D10" s="8">
        <v>0.58993640635579281</v>
      </c>
      <c r="E10" s="8">
        <v>1.0526274263228499</v>
      </c>
      <c r="F10" s="8">
        <v>10.854770391737681</v>
      </c>
      <c r="G10" s="94"/>
      <c r="H10" s="94"/>
      <c r="I10" s="95"/>
      <c r="J10" s="95"/>
      <c r="K10" s="96"/>
    </row>
    <row r="11" spans="1:11" ht="15" x14ac:dyDescent="0.3">
      <c r="A11" s="2">
        <v>1937</v>
      </c>
      <c r="B11" s="8">
        <v>2.5610547273489304</v>
      </c>
      <c r="C11" s="8">
        <v>9.2026851181421936</v>
      </c>
      <c r="D11" s="8">
        <v>0.74836689296556147</v>
      </c>
      <c r="E11" s="8">
        <v>1.3905935743074955</v>
      </c>
      <c r="F11" s="8">
        <v>13.943608268887859</v>
      </c>
      <c r="G11" s="94"/>
      <c r="H11" s="94"/>
      <c r="I11" s="95"/>
      <c r="J11" s="95"/>
      <c r="K11" s="96"/>
    </row>
    <row r="12" spans="1:11" ht="15" x14ac:dyDescent="0.3">
      <c r="A12" s="2">
        <v>1938</v>
      </c>
      <c r="B12" s="8">
        <v>2.8610953224306943</v>
      </c>
      <c r="C12" s="8">
        <v>9.9996115084277228</v>
      </c>
      <c r="D12" s="8">
        <v>0.788715792689893</v>
      </c>
      <c r="E12" s="8">
        <v>1.4423304795885279</v>
      </c>
      <c r="F12" s="8">
        <v>15.131335384078733</v>
      </c>
      <c r="G12" s="94"/>
      <c r="H12" s="94"/>
      <c r="I12" s="95"/>
      <c r="J12" s="95"/>
      <c r="K12" s="96"/>
    </row>
    <row r="13" spans="1:11" ht="15" x14ac:dyDescent="0.3">
      <c r="A13" s="2">
        <v>1939</v>
      </c>
      <c r="B13" s="8">
        <v>3.2005947493276241</v>
      </c>
      <c r="C13" s="8">
        <v>10.792772079592162</v>
      </c>
      <c r="D13" s="8">
        <v>0.85629898862680509</v>
      </c>
      <c r="E13" s="8">
        <v>1.5629203222420329</v>
      </c>
      <c r="F13" s="8">
        <v>16.461230093591666</v>
      </c>
      <c r="G13" s="94"/>
      <c r="H13" s="94"/>
      <c r="I13" s="95"/>
      <c r="J13" s="95"/>
      <c r="K13" s="96"/>
    </row>
    <row r="14" spans="1:11" ht="15" x14ac:dyDescent="0.3">
      <c r="A14" s="2">
        <v>1940</v>
      </c>
      <c r="B14" s="8">
        <v>3.2906894913932248</v>
      </c>
      <c r="C14" s="8">
        <v>9.6123067443722032</v>
      </c>
      <c r="D14" s="8">
        <v>0.77671315577867295</v>
      </c>
      <c r="E14" s="8">
        <v>1.360725844822408</v>
      </c>
      <c r="F14" s="8">
        <v>15.090698962276635</v>
      </c>
      <c r="G14" s="94"/>
      <c r="H14" s="94"/>
      <c r="I14" s="95"/>
      <c r="J14" s="95"/>
      <c r="K14" s="96"/>
    </row>
    <row r="15" spans="1:11" ht="15" x14ac:dyDescent="0.3">
      <c r="A15" s="2">
        <v>1941</v>
      </c>
      <c r="B15" s="8">
        <v>3.5612092650967515</v>
      </c>
      <c r="C15" s="8">
        <v>9.9494994739660338</v>
      </c>
      <c r="D15" s="8">
        <v>0.83184358423014315</v>
      </c>
      <c r="E15" s="8">
        <v>1.4841834271039029</v>
      </c>
      <c r="F15" s="8">
        <v>15.872905296532606</v>
      </c>
      <c r="G15" s="94"/>
      <c r="H15" s="94"/>
      <c r="I15" s="95"/>
      <c r="J15" s="95"/>
      <c r="K15" s="96"/>
    </row>
    <row r="16" spans="1:11" ht="15" x14ac:dyDescent="0.3">
      <c r="A16" s="2">
        <v>1942</v>
      </c>
      <c r="B16" s="8">
        <v>3.6719518298901277</v>
      </c>
      <c r="C16" s="8">
        <v>9.0538535656662127</v>
      </c>
      <c r="D16" s="8">
        <v>0.78154205655850406</v>
      </c>
      <c r="E16" s="8">
        <v>1.3654918050407936</v>
      </c>
      <c r="F16" s="8">
        <v>14.928795997212754</v>
      </c>
      <c r="G16" s="94"/>
      <c r="H16" s="94"/>
      <c r="I16" s="95"/>
      <c r="J16" s="95"/>
      <c r="K16" s="96"/>
    </row>
    <row r="17" spans="1:11" ht="15" x14ac:dyDescent="0.3">
      <c r="A17" s="2">
        <v>1943</v>
      </c>
      <c r="B17" s="8">
        <v>3.6802893475013634</v>
      </c>
      <c r="C17" s="8">
        <v>8.4620572757534731</v>
      </c>
      <c r="D17" s="8">
        <v>0.70392503368410486</v>
      </c>
      <c r="E17" s="8">
        <v>1.197449273424926</v>
      </c>
      <c r="F17" s="8">
        <v>14.113268293457772</v>
      </c>
      <c r="G17" s="94"/>
      <c r="H17" s="94"/>
      <c r="I17" s="95"/>
      <c r="J17" s="95"/>
      <c r="K17" s="96"/>
    </row>
    <row r="18" spans="1:11" ht="15" x14ac:dyDescent="0.3">
      <c r="A18" s="2">
        <v>1944</v>
      </c>
      <c r="B18" s="8">
        <v>3.5757979906362825</v>
      </c>
      <c r="C18" s="8">
        <v>7.1092931352426847</v>
      </c>
      <c r="D18" s="8">
        <v>0.57057805175812948</v>
      </c>
      <c r="E18" s="8">
        <v>0.92559952401120305</v>
      </c>
      <c r="F18" s="8">
        <v>12.227617029726035</v>
      </c>
      <c r="G18" s="94"/>
      <c r="H18" s="94"/>
      <c r="I18" s="95"/>
      <c r="J18" s="95"/>
      <c r="K18" s="96"/>
    </row>
    <row r="19" spans="1:11" ht="15" x14ac:dyDescent="0.3">
      <c r="A19" s="2">
        <v>1945</v>
      </c>
      <c r="B19" s="8">
        <v>3.5265890112110547</v>
      </c>
      <c r="C19" s="8">
        <v>6.1954536457646734</v>
      </c>
      <c r="D19" s="8">
        <v>0.51178363207879385</v>
      </c>
      <c r="E19" s="8">
        <v>0.83656167404071891</v>
      </c>
      <c r="F19" s="8">
        <v>11.120306541551807</v>
      </c>
      <c r="G19" s="94"/>
      <c r="H19" s="94"/>
      <c r="I19" s="95"/>
      <c r="J19" s="95"/>
      <c r="K19" s="96"/>
    </row>
    <row r="20" spans="1:11" ht="15" x14ac:dyDescent="0.3">
      <c r="A20" s="2">
        <v>1946</v>
      </c>
      <c r="B20" s="8">
        <v>3.8376649808452714</v>
      </c>
      <c r="C20" s="8">
        <v>7.8431219177266671</v>
      </c>
      <c r="D20" s="8">
        <v>0.67237899423106828</v>
      </c>
      <c r="E20" s="8">
        <v>1.2225625615669591</v>
      </c>
      <c r="F20" s="8">
        <v>13.647994698884117</v>
      </c>
      <c r="G20" s="94"/>
      <c r="H20" s="94"/>
      <c r="I20" s="95"/>
      <c r="J20" s="95"/>
      <c r="K20" s="96"/>
    </row>
    <row r="21" spans="1:11" ht="15" x14ac:dyDescent="0.3">
      <c r="A21" s="2">
        <v>1947</v>
      </c>
      <c r="B21" s="8">
        <v>4.1689819372783852</v>
      </c>
      <c r="C21" s="8">
        <v>9.2353548193574397</v>
      </c>
      <c r="D21" s="8">
        <v>0.780391111734275</v>
      </c>
      <c r="E21" s="8">
        <v>1.4477221058400851</v>
      </c>
      <c r="F21" s="8">
        <v>15.717808671890401</v>
      </c>
      <c r="G21" s="94"/>
      <c r="H21" s="94"/>
      <c r="I21" s="95"/>
      <c r="J21" s="95"/>
      <c r="K21" s="96"/>
    </row>
    <row r="22" spans="1:11" ht="15" x14ac:dyDescent="0.3">
      <c r="A22" s="2">
        <v>1948</v>
      </c>
      <c r="B22" s="8">
        <v>4.5902863498714126</v>
      </c>
      <c r="C22" s="8">
        <v>11.011437329591571</v>
      </c>
      <c r="D22" s="8">
        <v>0.91863392219559392</v>
      </c>
      <c r="E22" s="8">
        <v>1.7205578296260169</v>
      </c>
      <c r="F22" s="8">
        <v>18.330753027520014</v>
      </c>
      <c r="G22" s="94"/>
      <c r="H22" s="94"/>
      <c r="I22" s="95"/>
      <c r="J22" s="95"/>
      <c r="K22" s="96"/>
    </row>
    <row r="23" spans="1:11" ht="15" x14ac:dyDescent="0.3">
      <c r="A23" s="2">
        <v>1949</v>
      </c>
      <c r="B23" s="8">
        <v>5.03467404615549</v>
      </c>
      <c r="C23" s="8">
        <v>12.690217011942968</v>
      </c>
      <c r="D23" s="8">
        <v>1.0388537470516308</v>
      </c>
      <c r="E23" s="8">
        <v>1.9366899053346927</v>
      </c>
      <c r="F23" s="8">
        <v>20.818574034424458</v>
      </c>
      <c r="G23" s="94"/>
      <c r="H23" s="94"/>
      <c r="I23" s="95"/>
      <c r="J23" s="95"/>
      <c r="K23" s="96"/>
    </row>
    <row r="24" spans="1:11" ht="15" x14ac:dyDescent="0.3">
      <c r="A24" s="2">
        <v>1950</v>
      </c>
      <c r="B24" s="8">
        <v>5.5935807457499225</v>
      </c>
      <c r="C24" s="8">
        <v>14.772477422496209</v>
      </c>
      <c r="D24" s="8">
        <v>1.2019172245051368</v>
      </c>
      <c r="E24" s="8">
        <v>2.2365278341301891</v>
      </c>
      <c r="F24" s="8">
        <v>23.934160739041459</v>
      </c>
      <c r="G24" s="94"/>
      <c r="H24" s="94"/>
      <c r="I24" s="95"/>
      <c r="J24" s="95"/>
      <c r="K24" s="96"/>
    </row>
    <row r="25" spans="1:11" ht="15" x14ac:dyDescent="0.3">
      <c r="A25" s="2">
        <v>1951</v>
      </c>
      <c r="B25" s="8">
        <v>6.1789416089527416</v>
      </c>
      <c r="C25" s="8">
        <v>16.700666456975998</v>
      </c>
      <c r="D25" s="8">
        <v>1.3533161869487726</v>
      </c>
      <c r="E25" s="8">
        <v>2.5035357373010272</v>
      </c>
      <c r="F25" s="8">
        <v>26.857704012012675</v>
      </c>
      <c r="G25" s="94"/>
      <c r="H25" s="94"/>
      <c r="I25" s="95"/>
      <c r="J25" s="95"/>
      <c r="K25" s="96"/>
    </row>
    <row r="26" spans="1:11" ht="15" x14ac:dyDescent="0.3">
      <c r="A26" s="2">
        <v>1952</v>
      </c>
      <c r="B26" s="8">
        <v>6.7545566262321399</v>
      </c>
      <c r="C26" s="8">
        <v>18.369941736735136</v>
      </c>
      <c r="D26" s="8">
        <v>1.4751667559328878</v>
      </c>
      <c r="E26" s="8">
        <v>2.7048041866975603</v>
      </c>
      <c r="F26" s="8">
        <v>29.445793425921906</v>
      </c>
      <c r="G26" s="94"/>
      <c r="H26" s="94"/>
      <c r="I26" s="95"/>
      <c r="J26" s="95"/>
      <c r="K26" s="96"/>
    </row>
    <row r="27" spans="1:11" ht="15" x14ac:dyDescent="0.3">
      <c r="A27" s="2">
        <v>1953</v>
      </c>
      <c r="B27" s="8">
        <v>7.423488406039664</v>
      </c>
      <c r="C27" s="8">
        <v>20.441578905339298</v>
      </c>
      <c r="D27" s="8">
        <v>1.6334323304201177</v>
      </c>
      <c r="E27" s="8">
        <v>2.9920434689805422</v>
      </c>
      <c r="F27" s="8">
        <v>32.640463360892426</v>
      </c>
      <c r="G27" s="94"/>
      <c r="H27" s="94"/>
      <c r="I27" s="95"/>
      <c r="J27" s="95"/>
      <c r="K27" s="96"/>
    </row>
    <row r="28" spans="1:11" ht="15" x14ac:dyDescent="0.3">
      <c r="A28" s="2">
        <v>1954</v>
      </c>
      <c r="B28" s="8">
        <v>8.1473583655421589</v>
      </c>
      <c r="C28" s="8">
        <v>22.635694263087128</v>
      </c>
      <c r="D28" s="8">
        <v>1.7925485760579372</v>
      </c>
      <c r="E28" s="8">
        <v>3.2810549953335078</v>
      </c>
      <c r="F28" s="8">
        <v>35.982122654665524</v>
      </c>
      <c r="G28" s="94"/>
      <c r="H28" s="94"/>
      <c r="I28" s="95"/>
      <c r="J28" s="95"/>
      <c r="K28" s="96"/>
    </row>
    <row r="29" spans="1:11" ht="15" x14ac:dyDescent="0.3">
      <c r="A29" s="2">
        <v>1955</v>
      </c>
      <c r="B29" s="8">
        <v>8.9745770019823841</v>
      </c>
      <c r="C29" s="8">
        <v>25.088549429429097</v>
      </c>
      <c r="D29" s="8">
        <v>1.9941317815868052</v>
      </c>
      <c r="E29" s="8">
        <v>3.6534377454069396</v>
      </c>
      <c r="F29" s="8">
        <v>39.861184168227979</v>
      </c>
      <c r="G29" s="94"/>
      <c r="H29" s="94"/>
      <c r="I29" s="95"/>
      <c r="J29" s="95"/>
      <c r="K29" s="96"/>
    </row>
    <row r="30" spans="1:11" ht="15" x14ac:dyDescent="0.3">
      <c r="A30" s="2">
        <v>1956</v>
      </c>
      <c r="B30" s="8">
        <v>9.8300766480232991</v>
      </c>
      <c r="C30" s="8">
        <v>27.414100046697019</v>
      </c>
      <c r="D30" s="8">
        <v>2.1693445674897975</v>
      </c>
      <c r="E30" s="8">
        <v>3.9611763130339424</v>
      </c>
      <c r="F30" s="8">
        <v>43.520011320468619</v>
      </c>
      <c r="G30" s="94"/>
      <c r="H30" s="94"/>
      <c r="I30" s="95"/>
      <c r="J30" s="95"/>
      <c r="K30" s="96"/>
    </row>
    <row r="31" spans="1:11" ht="15" x14ac:dyDescent="0.3">
      <c r="A31" s="2">
        <v>1957</v>
      </c>
      <c r="B31" s="8">
        <v>10.635260716024851</v>
      </c>
      <c r="C31" s="8">
        <v>29.393009356667573</v>
      </c>
      <c r="D31" s="8">
        <v>2.2912587692761828</v>
      </c>
      <c r="E31" s="8">
        <v>4.1506740025826252</v>
      </c>
      <c r="F31" s="8">
        <v>46.641294362351353</v>
      </c>
      <c r="G31" s="94"/>
      <c r="H31" s="94"/>
      <c r="I31" s="95"/>
      <c r="J31" s="95"/>
      <c r="K31" s="96"/>
    </row>
    <row r="32" spans="1:11" ht="15" x14ac:dyDescent="0.3">
      <c r="A32" s="2">
        <v>1958</v>
      </c>
      <c r="B32" s="8">
        <v>11.498707887315021</v>
      </c>
      <c r="C32" s="8">
        <v>31.447291052532012</v>
      </c>
      <c r="D32" s="8">
        <v>2.4409571457285693</v>
      </c>
      <c r="E32" s="8">
        <v>4.4132701044811578</v>
      </c>
      <c r="F32" s="8">
        <v>49.971802027795</v>
      </c>
      <c r="G32" s="94"/>
      <c r="H32" s="94"/>
      <c r="I32" s="95"/>
      <c r="J32" s="95"/>
      <c r="K32" s="96"/>
    </row>
    <row r="33" spans="1:11" ht="15" x14ac:dyDescent="0.3">
      <c r="A33" s="2">
        <v>1959</v>
      </c>
      <c r="B33" s="8">
        <v>12.601582491185148</v>
      </c>
      <c r="C33" s="8">
        <v>35.091774679374858</v>
      </c>
      <c r="D33" s="8">
        <v>2.7160531008217301</v>
      </c>
      <c r="E33" s="8">
        <v>4.9450253685210912</v>
      </c>
      <c r="F33" s="8">
        <v>55.550354843415725</v>
      </c>
      <c r="G33" s="94"/>
      <c r="H33" s="94"/>
      <c r="I33" s="95"/>
      <c r="J33" s="95"/>
      <c r="K33" s="96"/>
    </row>
    <row r="34" spans="1:11" ht="15" x14ac:dyDescent="0.3">
      <c r="A34" s="2">
        <v>1960</v>
      </c>
      <c r="B34" s="8">
        <v>13.698961611157223</v>
      </c>
      <c r="C34" s="8">
        <v>38.453083018526051</v>
      </c>
      <c r="D34" s="8">
        <v>2.9256236591143403</v>
      </c>
      <c r="E34" s="8">
        <v>5.319332292257875</v>
      </c>
      <c r="F34" s="8">
        <v>60.565230993853895</v>
      </c>
      <c r="G34" s="94"/>
      <c r="H34" s="94"/>
      <c r="I34" s="95"/>
      <c r="J34" s="95"/>
      <c r="K34" s="96"/>
    </row>
    <row r="35" spans="1:11" ht="15" x14ac:dyDescent="0.3">
      <c r="A35" s="2">
        <v>1961</v>
      </c>
      <c r="B35" s="8">
        <v>14.754323766409287</v>
      </c>
      <c r="C35" s="8">
        <v>40.886541958922813</v>
      </c>
      <c r="D35" s="8">
        <v>3.091707984867742</v>
      </c>
      <c r="E35" s="8">
        <v>5.5890836224416001</v>
      </c>
      <c r="F35" s="8">
        <v>64.516869071668722</v>
      </c>
      <c r="G35" s="94"/>
      <c r="H35" s="94"/>
      <c r="I35" s="95"/>
      <c r="J35" s="95"/>
      <c r="K35" s="96"/>
    </row>
    <row r="36" spans="1:11" ht="15" x14ac:dyDescent="0.3">
      <c r="A36" s="2">
        <v>1962</v>
      </c>
      <c r="B36" s="8">
        <v>15.949679420942497</v>
      </c>
      <c r="C36" s="8">
        <v>44.094980063037582</v>
      </c>
      <c r="D36" s="8">
        <v>3.3260168192342356</v>
      </c>
      <c r="E36" s="8">
        <v>6.0156245870433063</v>
      </c>
      <c r="F36" s="8">
        <v>69.580817981669298</v>
      </c>
      <c r="G36" s="94"/>
      <c r="H36" s="94"/>
      <c r="I36" s="95"/>
      <c r="J36" s="95"/>
      <c r="K36" s="96"/>
    </row>
    <row r="37" spans="1:11" ht="15" x14ac:dyDescent="0.3">
      <c r="A37" s="2">
        <v>1963</v>
      </c>
      <c r="B37" s="8">
        <v>17.124749783686621</v>
      </c>
      <c r="C37" s="8">
        <v>46.742878166037855</v>
      </c>
      <c r="D37" s="8">
        <v>3.5176792277395941</v>
      </c>
      <c r="E37" s="8">
        <v>6.3417584246185079</v>
      </c>
      <c r="F37" s="8">
        <v>73.964469976815579</v>
      </c>
      <c r="G37" s="94"/>
      <c r="H37" s="94"/>
      <c r="I37" s="95"/>
      <c r="J37" s="95"/>
      <c r="K37" s="96"/>
    </row>
    <row r="38" spans="1:11" ht="15" x14ac:dyDescent="0.3">
      <c r="A38" s="2">
        <v>1964</v>
      </c>
      <c r="B38" s="8">
        <v>18.567957559310717</v>
      </c>
      <c r="C38" s="8">
        <v>51.276358637516751</v>
      </c>
      <c r="D38" s="8">
        <v>3.8449435925441926</v>
      </c>
      <c r="E38" s="8">
        <v>6.9700384087210514</v>
      </c>
      <c r="F38" s="8">
        <v>80.901893302715507</v>
      </c>
      <c r="G38" s="94"/>
      <c r="H38" s="94"/>
      <c r="I38" s="95"/>
      <c r="J38" s="95"/>
      <c r="K38" s="96"/>
    </row>
    <row r="39" spans="1:11" ht="15" x14ac:dyDescent="0.3">
      <c r="A39" s="2">
        <v>1965</v>
      </c>
      <c r="B39" s="8">
        <v>19.860932772890319</v>
      </c>
      <c r="C39" s="8">
        <v>54.096837714454267</v>
      </c>
      <c r="D39" s="8">
        <v>4.031885196449049</v>
      </c>
      <c r="E39" s="8">
        <v>7.2710503327242302</v>
      </c>
      <c r="F39" s="8">
        <v>85.561605905405045</v>
      </c>
      <c r="G39" s="94"/>
      <c r="H39" s="94"/>
      <c r="I39" s="95"/>
      <c r="J39" s="95"/>
      <c r="K39" s="96"/>
    </row>
    <row r="40" spans="1:11" ht="15" x14ac:dyDescent="0.3">
      <c r="A40" s="2">
        <v>1966</v>
      </c>
      <c r="B40" s="8">
        <v>21.383439897767754</v>
      </c>
      <c r="C40" s="8">
        <v>58.039836663361115</v>
      </c>
      <c r="D40" s="8">
        <v>4.3158919092869601</v>
      </c>
      <c r="E40" s="8">
        <v>7.7877109839615679</v>
      </c>
      <c r="F40" s="8">
        <v>91.781706319352978</v>
      </c>
      <c r="G40" s="94"/>
      <c r="H40" s="94"/>
      <c r="I40" s="95"/>
      <c r="J40" s="95"/>
      <c r="K40" s="96"/>
    </row>
    <row r="41" spans="1:11" ht="15" x14ac:dyDescent="0.3">
      <c r="A41" s="2">
        <v>1967</v>
      </c>
      <c r="B41" s="8">
        <v>22.777288698011819</v>
      </c>
      <c r="C41" s="8">
        <v>60.7571913672055</v>
      </c>
      <c r="D41" s="8">
        <v>4.4841997223708283</v>
      </c>
      <c r="E41" s="8">
        <v>8.0475909944584068</v>
      </c>
      <c r="F41" s="8">
        <v>96.355064256940054</v>
      </c>
      <c r="G41" s="94"/>
      <c r="H41" s="94"/>
      <c r="I41" s="95"/>
      <c r="J41" s="95"/>
      <c r="K41" s="96"/>
    </row>
    <row r="42" spans="1:11" ht="15" x14ac:dyDescent="0.3">
      <c r="A42" s="2">
        <v>1968</v>
      </c>
      <c r="B42" s="8">
        <v>24.444848137750508</v>
      </c>
      <c r="C42" s="8">
        <v>65.130406763190734</v>
      </c>
      <c r="D42" s="8">
        <v>4.8055622079883689</v>
      </c>
      <c r="E42" s="8">
        <v>8.6433352807164656</v>
      </c>
      <c r="F42" s="8">
        <v>103.25929638707039</v>
      </c>
      <c r="G42" s="94"/>
      <c r="H42" s="94"/>
      <c r="I42" s="95"/>
      <c r="J42" s="95"/>
      <c r="K42" s="96"/>
    </row>
    <row r="43" spans="1:11" ht="15" x14ac:dyDescent="0.3">
      <c r="A43" s="2">
        <v>1969</v>
      </c>
      <c r="B43" s="8">
        <v>26.128115731847448</v>
      </c>
      <c r="C43" s="8">
        <v>69.049031320889299</v>
      </c>
      <c r="D43" s="8">
        <v>5.071986773149769</v>
      </c>
      <c r="E43" s="8">
        <v>9.1170082231183045</v>
      </c>
      <c r="F43" s="8">
        <v>109.70724084991009</v>
      </c>
      <c r="G43" s="94"/>
      <c r="H43" s="94"/>
      <c r="I43" s="95"/>
      <c r="J43" s="95"/>
      <c r="K43" s="96"/>
    </row>
    <row r="44" spans="1:11" ht="15" x14ac:dyDescent="0.3">
      <c r="A44" s="2">
        <v>1970</v>
      </c>
      <c r="B44" s="8">
        <v>27.853755003907963</v>
      </c>
      <c r="C44" s="8">
        <v>73.261524802309424</v>
      </c>
      <c r="D44" s="8">
        <v>5.3418249791020971</v>
      </c>
      <c r="E44" s="8">
        <v>9.5885239174765733</v>
      </c>
      <c r="F44" s="8">
        <v>116.42904533988788</v>
      </c>
      <c r="G44" s="94"/>
      <c r="H44" s="94"/>
      <c r="I44" s="95"/>
      <c r="J44" s="95"/>
      <c r="K44" s="96"/>
    </row>
    <row r="45" spans="1:11" ht="15" x14ac:dyDescent="0.3">
      <c r="A45" s="2">
        <v>1971</v>
      </c>
      <c r="B45" s="8">
        <v>29.469957703881324</v>
      </c>
      <c r="C45" s="8">
        <v>75.833611943698727</v>
      </c>
      <c r="D45" s="8">
        <v>5.5310643823100198</v>
      </c>
      <c r="E45" s="8">
        <v>9.893733044066984</v>
      </c>
      <c r="F45" s="8">
        <v>121.1697942177455</v>
      </c>
      <c r="G45" s="94"/>
      <c r="H45" s="94"/>
      <c r="I45" s="95"/>
      <c r="J45" s="95"/>
      <c r="K45" s="96"/>
    </row>
    <row r="46" spans="1:11" ht="15" x14ac:dyDescent="0.3">
      <c r="A46" s="2">
        <v>1972</v>
      </c>
      <c r="B46" s="8">
        <v>31.862673789217684</v>
      </c>
      <c r="C46" s="8">
        <v>84.229891794361876</v>
      </c>
      <c r="D46" s="8">
        <v>6.1323107406714099</v>
      </c>
      <c r="E46" s="8">
        <v>11.102516449683117</v>
      </c>
      <c r="F46" s="8">
        <v>133.78329697849796</v>
      </c>
      <c r="G46" s="94"/>
      <c r="H46" s="94"/>
      <c r="I46" s="95"/>
      <c r="J46" s="95"/>
      <c r="K46" s="96"/>
    </row>
    <row r="47" spans="1:11" ht="15" x14ac:dyDescent="0.3">
      <c r="A47" s="2">
        <v>1973</v>
      </c>
      <c r="B47" s="8">
        <v>34.169900155048815</v>
      </c>
      <c r="C47" s="8">
        <v>90.051363925413511</v>
      </c>
      <c r="D47" s="8">
        <v>6.5239235391814683</v>
      </c>
      <c r="E47" s="8">
        <v>11.797028303993075</v>
      </c>
      <c r="F47" s="8">
        <v>143.07790426589904</v>
      </c>
      <c r="G47" s="94"/>
      <c r="H47" s="94"/>
      <c r="I47" s="95"/>
      <c r="J47" s="95"/>
      <c r="K47" s="96"/>
    </row>
    <row r="48" spans="1:11" ht="15" x14ac:dyDescent="0.3">
      <c r="A48" s="2">
        <v>1974</v>
      </c>
      <c r="B48" s="8">
        <v>35.989678483613154</v>
      </c>
      <c r="C48" s="8">
        <v>91.73218208223193</v>
      </c>
      <c r="D48" s="8">
        <v>6.6102810903445404</v>
      </c>
      <c r="E48" s="8">
        <v>11.816018128841863</v>
      </c>
      <c r="F48" s="8">
        <v>146.72789803376315</v>
      </c>
      <c r="G48" s="94"/>
      <c r="H48" s="94"/>
      <c r="I48" s="95"/>
      <c r="J48" s="95"/>
      <c r="K48" s="96"/>
    </row>
    <row r="49" spans="1:11" ht="15" x14ac:dyDescent="0.3">
      <c r="A49" s="2">
        <v>1975</v>
      </c>
      <c r="B49" s="8">
        <v>37.639482003447164</v>
      </c>
      <c r="C49" s="8">
        <v>93.26142016142785</v>
      </c>
      <c r="D49" s="8">
        <v>6.653652099397326</v>
      </c>
      <c r="E49" s="8">
        <v>11.783929471729481</v>
      </c>
      <c r="F49" s="8">
        <v>149.96207697018264</v>
      </c>
      <c r="G49" s="94"/>
      <c r="H49" s="94"/>
      <c r="I49" s="95"/>
      <c r="J49" s="95"/>
      <c r="K49" s="96"/>
    </row>
    <row r="50" spans="1:11" ht="15" x14ac:dyDescent="0.3">
      <c r="A50" s="2">
        <v>1976</v>
      </c>
      <c r="B50" s="8">
        <v>39.560283308419322</v>
      </c>
      <c r="C50" s="8">
        <v>97.500459923524829</v>
      </c>
      <c r="D50" s="8">
        <v>6.944872874428305</v>
      </c>
      <c r="E50" s="8">
        <v>12.347571557284985</v>
      </c>
      <c r="F50" s="8">
        <v>157.08934992878136</v>
      </c>
      <c r="G50" s="94"/>
      <c r="H50" s="94"/>
      <c r="I50" s="95"/>
      <c r="J50" s="95"/>
      <c r="K50" s="96"/>
    </row>
    <row r="51" spans="1:11" ht="15" x14ac:dyDescent="0.3">
      <c r="A51" s="2">
        <v>1977</v>
      </c>
      <c r="B51" s="8">
        <v>42.151294752964581</v>
      </c>
      <c r="C51" s="8">
        <v>104.97491493541827</v>
      </c>
      <c r="D51" s="8">
        <v>7.4677719073068749</v>
      </c>
      <c r="E51" s="8">
        <v>13.405055137245597</v>
      </c>
      <c r="F51" s="8">
        <v>168.71067633105554</v>
      </c>
      <c r="G51" s="94"/>
      <c r="H51" s="94"/>
      <c r="I51" s="95"/>
      <c r="J51" s="95"/>
      <c r="K51" s="96"/>
    </row>
    <row r="52" spans="1:11" ht="15" x14ac:dyDescent="0.3">
      <c r="A52" s="2">
        <v>1978</v>
      </c>
      <c r="B52" s="8">
        <v>44.914239904843676</v>
      </c>
      <c r="C52" s="8">
        <v>112.39439895404752</v>
      </c>
      <c r="D52" s="8">
        <v>7.9689260100294135</v>
      </c>
      <c r="E52" s="8">
        <v>14.35467004548004</v>
      </c>
      <c r="F52" s="8">
        <v>180.3133976117648</v>
      </c>
      <c r="G52" s="94"/>
      <c r="H52" s="94"/>
      <c r="I52" s="95"/>
      <c r="J52" s="95"/>
      <c r="K52" s="96"/>
    </row>
    <row r="53" spans="1:11" ht="15" x14ac:dyDescent="0.3">
      <c r="A53" s="2">
        <v>1979</v>
      </c>
      <c r="B53" s="8">
        <v>47.320131242611474</v>
      </c>
      <c r="C53" s="8">
        <v>116.13240369653636</v>
      </c>
      <c r="D53" s="8">
        <v>8.2070614077069646</v>
      </c>
      <c r="E53" s="8">
        <v>14.691159910871127</v>
      </c>
      <c r="F53" s="8">
        <v>187.07550095947263</v>
      </c>
      <c r="G53" s="94"/>
      <c r="H53" s="94"/>
      <c r="I53" s="95"/>
      <c r="J53" s="95"/>
      <c r="K53" s="96"/>
    </row>
    <row r="54" spans="1:11" ht="15" x14ac:dyDescent="0.3">
      <c r="A54" s="2">
        <v>1980</v>
      </c>
      <c r="B54" s="8">
        <v>49.631998216943799</v>
      </c>
      <c r="C54" s="8">
        <v>119.04856506092243</v>
      </c>
      <c r="D54" s="8">
        <v>8.3546903750659265</v>
      </c>
      <c r="E54" s="8">
        <v>14.870013215506191</v>
      </c>
      <c r="F54" s="8">
        <v>192.59878567661588</v>
      </c>
      <c r="G54" s="94"/>
      <c r="H54" s="94"/>
      <c r="I54" s="95"/>
      <c r="J54" s="95"/>
      <c r="K54" s="96"/>
    </row>
    <row r="55" spans="1:11" ht="15" x14ac:dyDescent="0.3">
      <c r="A55" s="2">
        <v>1981</v>
      </c>
      <c r="B55" s="8">
        <v>51.7572054159427</v>
      </c>
      <c r="C55" s="8">
        <v>120.53686157555531</v>
      </c>
      <c r="D55" s="8">
        <v>8.4351981400646903</v>
      </c>
      <c r="E55" s="8">
        <v>14.92993768368307</v>
      </c>
      <c r="F55" s="8">
        <v>196.50409945216617</v>
      </c>
      <c r="G55" s="94"/>
      <c r="H55" s="94"/>
      <c r="I55" s="95"/>
      <c r="J55" s="95"/>
      <c r="K55" s="96"/>
    </row>
    <row r="56" spans="1:11" ht="15" x14ac:dyDescent="0.3">
      <c r="A56" s="2">
        <v>1982</v>
      </c>
      <c r="B56" s="8">
        <v>53.776169218030823</v>
      </c>
      <c r="C56" s="8">
        <v>121.96286353972054</v>
      </c>
      <c r="D56" s="8">
        <v>8.4744345955183942</v>
      </c>
      <c r="E56" s="8">
        <v>14.945894804358963</v>
      </c>
      <c r="F56" s="8">
        <v>200.12391154113621</v>
      </c>
      <c r="G56" s="94"/>
      <c r="H56" s="94"/>
      <c r="I56" s="95"/>
      <c r="J56" s="95"/>
      <c r="K56" s="96"/>
    </row>
    <row r="57" spans="1:11" ht="15" x14ac:dyDescent="0.3">
      <c r="A57" s="2">
        <v>1983</v>
      </c>
      <c r="B57" s="8">
        <v>56.13639317282361</v>
      </c>
      <c r="C57" s="8">
        <v>125.49077502382568</v>
      </c>
      <c r="D57" s="8">
        <v>8.725402309763016</v>
      </c>
      <c r="E57" s="8">
        <v>15.450997162496671</v>
      </c>
      <c r="F57" s="8">
        <v>206.77889360743166</v>
      </c>
      <c r="G57" s="94"/>
      <c r="H57" s="94"/>
      <c r="I57" s="95"/>
      <c r="J57" s="95"/>
      <c r="K57" s="96"/>
    </row>
    <row r="58" spans="1:11" ht="15" x14ac:dyDescent="0.3">
      <c r="A58" s="2">
        <v>1984</v>
      </c>
      <c r="B58" s="8">
        <v>58.597252183304668</v>
      </c>
      <c r="C58" s="8">
        <v>128.72127965061298</v>
      </c>
      <c r="D58" s="8">
        <v>8.9547904347086114</v>
      </c>
      <c r="E58" s="8">
        <v>15.873844025200993</v>
      </c>
      <c r="F58" s="8">
        <v>213.13539050646122</v>
      </c>
      <c r="G58" s="94"/>
      <c r="H58" s="94"/>
      <c r="I58" s="95"/>
      <c r="J58" s="95"/>
      <c r="K58" s="96"/>
    </row>
    <row r="59" spans="1:11" ht="15" x14ac:dyDescent="0.3">
      <c r="A59" s="2">
        <v>1985</v>
      </c>
      <c r="B59" s="8">
        <v>61.021921754783769</v>
      </c>
      <c r="C59" s="8">
        <v>131.8293925218189</v>
      </c>
      <c r="D59" s="8">
        <v>9.1301987922439647</v>
      </c>
      <c r="E59" s="8">
        <v>16.195338712878048</v>
      </c>
      <c r="F59" s="8">
        <v>219.17668377537905</v>
      </c>
      <c r="G59" s="94"/>
      <c r="H59" s="94"/>
      <c r="I59" s="95"/>
      <c r="J59" s="95"/>
      <c r="K59" s="96"/>
    </row>
    <row r="60" spans="1:11" ht="15" x14ac:dyDescent="0.3">
      <c r="A60" s="2">
        <v>1986</v>
      </c>
      <c r="B60" s="8">
        <v>63.917511813059228</v>
      </c>
      <c r="C60" s="8">
        <v>138.13279411180196</v>
      </c>
      <c r="D60" s="8">
        <v>9.5492366404608635</v>
      </c>
      <c r="E60" s="8">
        <v>17.025869902936083</v>
      </c>
      <c r="F60" s="8">
        <v>229.64117975095715</v>
      </c>
      <c r="G60" s="94"/>
      <c r="H60" s="94"/>
      <c r="I60" s="95"/>
      <c r="J60" s="95"/>
      <c r="K60" s="96"/>
    </row>
    <row r="61" spans="1:11" ht="15" x14ac:dyDescent="0.3">
      <c r="A61" s="2">
        <v>1987</v>
      </c>
      <c r="B61" s="8">
        <v>67.207121416666965</v>
      </c>
      <c r="C61" s="8">
        <v>144.48755423057594</v>
      </c>
      <c r="D61" s="8">
        <v>9.9552078642378383</v>
      </c>
      <c r="E61" s="8">
        <v>17.78647472586459</v>
      </c>
      <c r="F61" s="8">
        <v>240.51965115649588</v>
      </c>
      <c r="G61" s="94"/>
      <c r="H61" s="94"/>
      <c r="I61" s="95"/>
      <c r="J61" s="95"/>
      <c r="K61" s="96"/>
    </row>
    <row r="62" spans="1:11" ht="15" x14ac:dyDescent="0.3">
      <c r="A62" s="2">
        <v>1988</v>
      </c>
      <c r="B62" s="8">
        <v>70.989157124215794</v>
      </c>
      <c r="C62" s="8">
        <v>153.25929391981438</v>
      </c>
      <c r="D62" s="8">
        <v>10.516702250499419</v>
      </c>
      <c r="E62" s="8">
        <v>18.887591298472792</v>
      </c>
      <c r="F62" s="8">
        <v>254.94364894226439</v>
      </c>
      <c r="G62" s="94"/>
      <c r="H62" s="94"/>
      <c r="I62" s="95"/>
      <c r="J62" s="95"/>
      <c r="K62" s="96"/>
    </row>
    <row r="63" spans="1:11" ht="15" x14ac:dyDescent="0.3">
      <c r="A63" s="2">
        <v>1989</v>
      </c>
      <c r="B63" s="8">
        <v>72.731908084788031</v>
      </c>
      <c r="C63" s="8">
        <v>146.56485052811544</v>
      </c>
      <c r="D63" s="8">
        <v>10.024954173875827</v>
      </c>
      <c r="E63" s="8">
        <v>17.602383959720303</v>
      </c>
      <c r="F63" s="8">
        <v>248.34793423827725</v>
      </c>
      <c r="G63" s="94"/>
      <c r="H63" s="94"/>
      <c r="I63" s="95"/>
      <c r="J63" s="95"/>
      <c r="K63" s="96"/>
    </row>
    <row r="64" spans="1:11" ht="15" x14ac:dyDescent="0.3">
      <c r="A64" s="2">
        <v>1990</v>
      </c>
      <c r="B64" s="8">
        <v>74.194046266955311</v>
      </c>
      <c r="C64" s="8">
        <v>138.95802641995917</v>
      </c>
      <c r="D64" s="8">
        <v>9.5341118691861748</v>
      </c>
      <c r="E64" s="8">
        <v>16.532233989726684</v>
      </c>
      <c r="F64" s="8">
        <v>240.66019324190447</v>
      </c>
      <c r="G64" s="94"/>
      <c r="H64" s="94"/>
      <c r="I64" s="95"/>
      <c r="J64" s="95"/>
      <c r="K64" s="96"/>
    </row>
    <row r="65" spans="1:11" ht="15" x14ac:dyDescent="0.3">
      <c r="A65" s="2">
        <v>1991</v>
      </c>
      <c r="B65" s="8">
        <v>78.325974292888546</v>
      </c>
      <c r="C65" s="8">
        <v>153.15809944511921</v>
      </c>
      <c r="D65" s="8">
        <v>10.500723472389565</v>
      </c>
      <c r="E65" s="8">
        <v>18.729657491392636</v>
      </c>
      <c r="F65" s="8">
        <v>262.20975517697445</v>
      </c>
      <c r="G65" s="94"/>
      <c r="H65" s="94"/>
      <c r="I65" s="95"/>
      <c r="J65" s="95"/>
      <c r="K65" s="96"/>
    </row>
    <row r="66" spans="1:11" ht="15" x14ac:dyDescent="0.3">
      <c r="A66" s="2">
        <v>1992</v>
      </c>
      <c r="B66" s="8">
        <v>80.580384080758151</v>
      </c>
      <c r="C66" s="8">
        <v>150.06064110719078</v>
      </c>
      <c r="D66" s="8">
        <v>10.203360099006082</v>
      </c>
      <c r="E66" s="8">
        <v>17.932329047802444</v>
      </c>
      <c r="F66" s="8">
        <v>260.36539087995516</v>
      </c>
      <c r="G66" s="94"/>
      <c r="H66" s="94"/>
      <c r="I66" s="95"/>
      <c r="J66" s="95"/>
      <c r="K66" s="96"/>
    </row>
    <row r="67" spans="1:11" ht="15" x14ac:dyDescent="0.3">
      <c r="A67" s="2">
        <v>1993</v>
      </c>
      <c r="B67" s="8">
        <v>85.243529118822423</v>
      </c>
      <c r="C67" s="8">
        <v>164.147868614988</v>
      </c>
      <c r="D67" s="8">
        <v>11.138400130103486</v>
      </c>
      <c r="E67" s="8">
        <v>19.982264673496079</v>
      </c>
      <c r="F67" s="8">
        <v>281.75537512550011</v>
      </c>
      <c r="G67" s="94"/>
      <c r="H67" s="94"/>
      <c r="I67" s="95"/>
      <c r="J67" s="95"/>
      <c r="K67" s="96"/>
    </row>
    <row r="68" spans="1:11" ht="15" x14ac:dyDescent="0.3">
      <c r="A68" s="2">
        <v>1994</v>
      </c>
      <c r="B68" s="8">
        <v>89.60429417214506</v>
      </c>
      <c r="C68" s="8">
        <v>172.71974744942827</v>
      </c>
      <c r="D68" s="8">
        <v>11.672666919461326</v>
      </c>
      <c r="E68" s="8">
        <v>20.99386600615998</v>
      </c>
      <c r="F68" s="8">
        <v>296.85875711035743</v>
      </c>
      <c r="G68" s="94"/>
      <c r="H68" s="94"/>
      <c r="I68" s="95"/>
      <c r="J68" s="95"/>
      <c r="K68" s="96"/>
    </row>
    <row r="69" spans="1:11" ht="15" x14ac:dyDescent="0.3">
      <c r="A69" s="2">
        <v>1995</v>
      </c>
      <c r="B69" s="8">
        <v>94.222831458189034</v>
      </c>
      <c r="C69" s="8">
        <v>181.91365774390866</v>
      </c>
      <c r="D69" s="8">
        <v>12.289975760038665</v>
      </c>
      <c r="E69" s="8">
        <v>22.097896284753688</v>
      </c>
      <c r="F69" s="8">
        <v>312.44958429946206</v>
      </c>
      <c r="G69" s="94"/>
      <c r="H69" s="94"/>
      <c r="I69" s="95"/>
      <c r="J69" s="95"/>
      <c r="K69" s="96"/>
    </row>
    <row r="70" spans="1:11" ht="15" x14ac:dyDescent="0.3">
      <c r="A70" s="2">
        <v>1996</v>
      </c>
      <c r="B70" s="8">
        <v>98.789547132088032</v>
      </c>
      <c r="C70" s="8">
        <v>187.89387011108525</v>
      </c>
      <c r="D70" s="8">
        <v>12.694078856580532</v>
      </c>
      <c r="E70" s="8">
        <v>22.684368219198305</v>
      </c>
      <c r="F70" s="8">
        <v>323.83667205248321</v>
      </c>
      <c r="G70" s="94"/>
      <c r="H70" s="94"/>
      <c r="I70" s="95"/>
      <c r="J70" s="95"/>
      <c r="K70" s="96"/>
    </row>
    <row r="71" spans="1:11" ht="15" x14ac:dyDescent="0.3">
      <c r="A71" s="2">
        <v>1997</v>
      </c>
      <c r="B71" s="8">
        <v>103.4950043246097</v>
      </c>
      <c r="C71" s="8">
        <v>194.91876649528032</v>
      </c>
      <c r="D71" s="8">
        <v>13.164498076036521</v>
      </c>
      <c r="E71" s="8">
        <v>23.587786164635251</v>
      </c>
      <c r="F71" s="8">
        <v>337.2944354333701</v>
      </c>
      <c r="G71" s="94"/>
      <c r="H71" s="94"/>
      <c r="I71" s="95"/>
      <c r="J71" s="95"/>
      <c r="K71" s="96"/>
    </row>
    <row r="72" spans="1:11" ht="15" x14ac:dyDescent="0.3">
      <c r="A72" s="2">
        <v>1998</v>
      </c>
      <c r="B72" s="8">
        <v>107.34555859498759</v>
      </c>
      <c r="C72" s="8">
        <v>195.248208036519</v>
      </c>
      <c r="D72" s="8">
        <v>13.149216017118555</v>
      </c>
      <c r="E72" s="8">
        <v>23.297867306187516</v>
      </c>
      <c r="F72" s="8">
        <v>340.97141083450487</v>
      </c>
      <c r="G72" s="94"/>
      <c r="H72" s="94"/>
      <c r="I72" s="95"/>
      <c r="J72" s="95"/>
      <c r="K72" s="96"/>
    </row>
    <row r="73" spans="1:11" ht="15" x14ac:dyDescent="0.3">
      <c r="A73" s="2">
        <v>1999</v>
      </c>
      <c r="B73" s="8">
        <v>112.00165364333738</v>
      </c>
      <c r="C73" s="8">
        <v>201.43198922433638</v>
      </c>
      <c r="D73" s="8">
        <v>13.583737009408212</v>
      </c>
      <c r="E73" s="8">
        <v>24.157806581237811</v>
      </c>
      <c r="F73" s="8">
        <v>353.10745443061415</v>
      </c>
      <c r="G73" s="94"/>
      <c r="H73" s="94"/>
      <c r="I73" s="95"/>
      <c r="J73" s="95"/>
      <c r="K73" s="96"/>
    </row>
    <row r="74" spans="1:11" ht="15" x14ac:dyDescent="0.3">
      <c r="A74" s="2">
        <v>2000</v>
      </c>
      <c r="B74" s="8">
        <v>117.17768426891722</v>
      </c>
      <c r="C74" s="8">
        <v>208.35662578066771</v>
      </c>
      <c r="D74" s="8">
        <v>14.056916285323064</v>
      </c>
      <c r="E74" s="8">
        <v>25.068008389038862</v>
      </c>
      <c r="F74" s="8">
        <v>366.76845292871172</v>
      </c>
      <c r="G74" s="94"/>
      <c r="H74" s="94"/>
      <c r="I74" s="95"/>
      <c r="J74" s="95"/>
      <c r="K74" s="96"/>
    </row>
    <row r="75" spans="1:11" ht="15" x14ac:dyDescent="0.3">
      <c r="A75" s="2">
        <v>2001</v>
      </c>
      <c r="B75" s="8">
        <v>122.3779999419134</v>
      </c>
      <c r="C75" s="8">
        <v>217.41900876279837</v>
      </c>
      <c r="D75" s="8">
        <v>14.634546965502379</v>
      </c>
      <c r="E75" s="8">
        <v>26.175608924961907</v>
      </c>
      <c r="F75" s="8">
        <v>383.31682277224053</v>
      </c>
      <c r="G75" s="94"/>
      <c r="H75" s="94"/>
      <c r="I75" s="95"/>
      <c r="J75" s="95"/>
      <c r="K75" s="96"/>
    </row>
    <row r="76" spans="1:11" ht="15" x14ac:dyDescent="0.3">
      <c r="A76" s="2">
        <v>2002</v>
      </c>
      <c r="B76" s="8">
        <v>128.01966031737331</v>
      </c>
      <c r="C76" s="8">
        <v>228.04989962475042</v>
      </c>
      <c r="D76" s="8">
        <v>15.304462321447462</v>
      </c>
      <c r="E76" s="8">
        <v>27.452184055008757</v>
      </c>
      <c r="F76" s="8">
        <v>401.46657416858511</v>
      </c>
      <c r="G76" s="94"/>
      <c r="H76" s="94"/>
      <c r="I76" s="95"/>
      <c r="J76" s="95"/>
      <c r="K76" s="96"/>
    </row>
    <row r="77" spans="1:11" ht="15" x14ac:dyDescent="0.3">
      <c r="A77" s="2">
        <v>2003</v>
      </c>
      <c r="B77" s="8">
        <v>134.66251006416039</v>
      </c>
      <c r="C77" s="8">
        <v>244.62183818593471</v>
      </c>
      <c r="D77" s="8">
        <v>16.417545939975319</v>
      </c>
      <c r="E77" s="8">
        <v>29.553685043616667</v>
      </c>
      <c r="F77" s="8">
        <v>427.906444262278</v>
      </c>
      <c r="G77" s="94"/>
      <c r="H77" s="94"/>
      <c r="I77" s="95"/>
      <c r="J77" s="95"/>
      <c r="K77" s="96"/>
    </row>
    <row r="78" spans="1:11" ht="15" x14ac:dyDescent="0.3">
      <c r="A78" s="2">
        <v>2004</v>
      </c>
      <c r="B78" s="8">
        <v>142.10019823385713</v>
      </c>
      <c r="C78" s="8">
        <v>261.93529391073361</v>
      </c>
      <c r="D78" s="8">
        <v>17.577392353797496</v>
      </c>
      <c r="E78" s="8">
        <v>31.773673502113997</v>
      </c>
      <c r="F78" s="8">
        <v>456.29813600157428</v>
      </c>
      <c r="G78" s="94"/>
      <c r="H78" s="94"/>
      <c r="I78" s="95"/>
      <c r="J78" s="95"/>
      <c r="K78" s="96"/>
    </row>
    <row r="79" spans="1:11" ht="15" x14ac:dyDescent="0.3">
      <c r="A79" s="2">
        <v>2005</v>
      </c>
      <c r="B79" s="8">
        <v>150.13497830253661</v>
      </c>
      <c r="C79" s="8">
        <v>280.65973243992698</v>
      </c>
      <c r="D79" s="8">
        <v>18.811241205305908</v>
      </c>
      <c r="E79" s="8">
        <v>34.07179169110514</v>
      </c>
      <c r="F79" s="8">
        <v>486.2521141712632</v>
      </c>
      <c r="G79" s="94"/>
      <c r="H79" s="94"/>
      <c r="I79" s="95"/>
      <c r="J79" s="95"/>
      <c r="K79" s="96"/>
    </row>
    <row r="80" spans="1:11" ht="15" x14ac:dyDescent="0.3">
      <c r="A80" s="2">
        <v>2006</v>
      </c>
      <c r="B80" s="8">
        <v>159.70584837622911</v>
      </c>
      <c r="C80" s="8">
        <v>307.49862761597427</v>
      </c>
      <c r="D80" s="8">
        <v>20.558980612359274</v>
      </c>
      <c r="E80" s="8">
        <v>37.444535345693531</v>
      </c>
      <c r="F80" s="8">
        <v>528.2697620956485</v>
      </c>
      <c r="G80" s="94"/>
      <c r="H80" s="94"/>
      <c r="I80" s="95"/>
      <c r="J80" s="95"/>
      <c r="K80" s="96"/>
    </row>
    <row r="81" spans="1:80" ht="15" x14ac:dyDescent="0.3">
      <c r="A81" s="2">
        <v>2007</v>
      </c>
      <c r="B81" s="8">
        <v>170.33355668112804</v>
      </c>
      <c r="C81" s="8">
        <v>337.95398993348272</v>
      </c>
      <c r="D81" s="8">
        <v>22.509852020568811</v>
      </c>
      <c r="E81" s="8">
        <v>41.070153856729412</v>
      </c>
      <c r="F81" s="8">
        <v>574.83381531093335</v>
      </c>
      <c r="G81" s="94"/>
      <c r="H81" s="94"/>
      <c r="I81" s="95"/>
      <c r="J81" s="95"/>
      <c r="K81" s="96"/>
    </row>
    <row r="82" spans="1:80" ht="15" x14ac:dyDescent="0.3">
      <c r="A82" s="2">
        <v>2008</v>
      </c>
      <c r="B82" s="8">
        <v>179.89115625966124</v>
      </c>
      <c r="C82" s="8">
        <v>353.40950404498898</v>
      </c>
      <c r="D82" s="8">
        <v>23.419581466136822</v>
      </c>
      <c r="E82" s="8">
        <v>42.315861644669177</v>
      </c>
      <c r="F82" s="8">
        <v>602.31115462050491</v>
      </c>
      <c r="G82" s="94"/>
      <c r="H82" s="94"/>
      <c r="I82" s="95"/>
      <c r="J82" s="95"/>
      <c r="K82" s="96"/>
    </row>
    <row r="83" spans="1:80" ht="15" x14ac:dyDescent="0.3">
      <c r="A83" s="2">
        <v>2009</v>
      </c>
      <c r="B83" s="8">
        <v>188.99851996293069</v>
      </c>
      <c r="C83" s="8">
        <v>365.38202499566086</v>
      </c>
      <c r="D83" s="8">
        <v>24.050356213281166</v>
      </c>
      <c r="E83" s="8">
        <v>43.0939219760021</v>
      </c>
      <c r="F83" s="8">
        <v>625.02747358186309</v>
      </c>
      <c r="G83" s="94"/>
      <c r="H83" s="94"/>
      <c r="I83" s="95"/>
      <c r="J83" s="95"/>
      <c r="K83" s="96"/>
    </row>
    <row r="84" spans="1:80" ht="15" x14ac:dyDescent="0.3">
      <c r="A84" s="2">
        <v>2010</v>
      </c>
      <c r="B84" s="8">
        <v>199.57566910919044</v>
      </c>
      <c r="C84" s="8">
        <v>388.32951378102251</v>
      </c>
      <c r="D84" s="8">
        <v>25.542203019941876</v>
      </c>
      <c r="E84" s="8">
        <v>45.946692990015976</v>
      </c>
      <c r="F84" s="8">
        <v>663.54039949673074</v>
      </c>
      <c r="G84" s="94"/>
      <c r="H84" s="94"/>
      <c r="I84" s="95"/>
      <c r="J84" s="95"/>
      <c r="K84" s="96"/>
    </row>
    <row r="85" spans="1:80" ht="15" x14ac:dyDescent="0.3">
      <c r="A85" s="2">
        <v>2011</v>
      </c>
      <c r="B85" s="8">
        <v>212.50358364076729</v>
      </c>
      <c r="C85" s="8">
        <v>419.74608873336541</v>
      </c>
      <c r="D85" s="8">
        <v>27.646816370028247</v>
      </c>
      <c r="E85" s="8">
        <v>49.98101552838245</v>
      </c>
      <c r="F85" s="8">
        <v>713.78554111753283</v>
      </c>
      <c r="G85" s="94"/>
      <c r="H85" s="94"/>
      <c r="I85" s="95"/>
      <c r="J85" s="95"/>
      <c r="K85" s="96"/>
    </row>
    <row r="86" spans="1:80" ht="15" x14ac:dyDescent="0.3">
      <c r="A86" s="2">
        <v>2012</v>
      </c>
      <c r="B86" s="8">
        <v>223.14147129081334</v>
      </c>
      <c r="C86" s="8">
        <v>431.69576441812393</v>
      </c>
      <c r="D86" s="8">
        <v>28.307033712073164</v>
      </c>
      <c r="E86" s="8">
        <v>50.825297834698368</v>
      </c>
      <c r="F86" s="8">
        <v>737.94345648321485</v>
      </c>
      <c r="G86" s="94"/>
      <c r="H86" s="94"/>
      <c r="I86" s="95"/>
      <c r="J86" s="95"/>
      <c r="K86" s="96"/>
    </row>
    <row r="87" spans="1:80" ht="15" x14ac:dyDescent="0.3">
      <c r="A87" s="2">
        <v>2013</v>
      </c>
      <c r="B87" s="8">
        <v>233.90625819695856</v>
      </c>
      <c r="C87" s="8">
        <v>444.1767437859009</v>
      </c>
      <c r="D87" s="8">
        <v>29.097557631522111</v>
      </c>
      <c r="E87" s="8">
        <v>52.050111451758262</v>
      </c>
      <c r="F87" s="8">
        <v>763.36453317249777</v>
      </c>
      <c r="G87" s="94"/>
      <c r="H87" s="94"/>
      <c r="I87" s="95"/>
      <c r="J87" s="95"/>
      <c r="K87" s="96"/>
    </row>
    <row r="88" spans="1:80" ht="15" x14ac:dyDescent="0.3">
      <c r="A88" s="2">
        <v>2014</v>
      </c>
      <c r="B88" s="8">
        <v>245.9653245237206</v>
      </c>
      <c r="C88" s="8">
        <v>465.02931180410991</v>
      </c>
      <c r="D88" s="8">
        <v>30.52640900207706</v>
      </c>
      <c r="E88" s="8">
        <v>54.696793568732225</v>
      </c>
      <c r="F88" s="8">
        <v>800.69793049415432</v>
      </c>
      <c r="G88" s="94"/>
      <c r="H88" s="94"/>
      <c r="I88" s="95"/>
      <c r="J88" s="95"/>
      <c r="K88" s="96"/>
      <c r="M88" s="47"/>
      <c r="N88" s="47"/>
      <c r="O88" s="47"/>
      <c r="P88" s="47"/>
      <c r="Q88" s="47"/>
      <c r="R88" s="47"/>
      <c r="S88" s="47"/>
      <c r="T88" s="47"/>
      <c r="U88" s="47"/>
      <c r="V88" s="47"/>
      <c r="W88" s="47"/>
      <c r="X88" s="47"/>
      <c r="Y88" s="47"/>
      <c r="Z88" s="47"/>
      <c r="AA88" s="47"/>
      <c r="AB88" s="47"/>
      <c r="AC88" s="47"/>
      <c r="AD88" s="47"/>
      <c r="AE88" s="47"/>
      <c r="AF88" s="47"/>
      <c r="AG88" s="47"/>
      <c r="AH88" s="47"/>
      <c r="AI88" s="47"/>
      <c r="AJ88" s="47"/>
      <c r="AK88" s="47"/>
      <c r="AL88" s="47"/>
      <c r="AM88" s="47"/>
      <c r="AN88" s="47"/>
      <c r="AO88" s="47"/>
      <c r="AP88" s="47"/>
      <c r="AQ88" s="47"/>
      <c r="AR88" s="47"/>
      <c r="AS88" s="47"/>
      <c r="AT88" s="47"/>
      <c r="AU88" s="47"/>
      <c r="AV88" s="47"/>
      <c r="AW88" s="47"/>
      <c r="AX88" s="47"/>
      <c r="AY88" s="47"/>
      <c r="AZ88" s="47"/>
      <c r="BA88" s="47"/>
      <c r="BB88" s="47"/>
      <c r="BC88" s="47"/>
      <c r="BD88" s="47"/>
      <c r="BE88" s="47"/>
      <c r="BF88" s="47"/>
      <c r="BG88" s="47"/>
      <c r="BH88" s="47"/>
      <c r="BI88" s="47"/>
      <c r="BJ88" s="47"/>
      <c r="BK88" s="47"/>
      <c r="BL88" s="47"/>
      <c r="BM88" s="47"/>
      <c r="BN88" s="47"/>
      <c r="BO88" s="47"/>
      <c r="BP88" s="47"/>
      <c r="BQ88" s="47"/>
      <c r="BR88" s="47"/>
      <c r="BS88" s="47"/>
      <c r="BT88" s="47"/>
      <c r="BU88" s="47"/>
      <c r="BV88" s="47"/>
      <c r="BW88" s="47"/>
      <c r="BX88" s="47"/>
      <c r="BY88" s="47"/>
      <c r="BZ88" s="47"/>
      <c r="CA88" s="47"/>
      <c r="CB88" s="47"/>
    </row>
    <row r="89" spans="1:80" ht="15" x14ac:dyDescent="0.3">
      <c r="A89" s="2">
        <v>2015</v>
      </c>
      <c r="B89" s="8">
        <v>256.63481789206855</v>
      </c>
      <c r="C89" s="8">
        <v>469.98440592359401</v>
      </c>
      <c r="D89" s="8">
        <v>30.796166669413278</v>
      </c>
      <c r="E89" s="8">
        <v>54.807375887904129</v>
      </c>
      <c r="F89" s="8">
        <v>816.2370544582833</v>
      </c>
      <c r="G89" s="94"/>
      <c r="H89" s="94"/>
      <c r="I89" s="95"/>
      <c r="J89" s="95"/>
      <c r="K89" s="96"/>
      <c r="M89" s="47"/>
      <c r="N89" s="47"/>
      <c r="O89" s="47"/>
      <c r="P89" s="47"/>
      <c r="Q89" s="47"/>
      <c r="R89" s="47"/>
      <c r="S89" s="47"/>
      <c r="T89" s="47"/>
      <c r="U89" s="47"/>
      <c r="V89" s="47"/>
      <c r="W89" s="47"/>
      <c r="X89" s="47"/>
      <c r="Y89" s="47"/>
      <c r="Z89" s="47"/>
      <c r="AA89" s="47"/>
      <c r="AB89" s="47"/>
      <c r="AC89" s="47"/>
      <c r="AD89" s="47"/>
      <c r="AE89" s="47"/>
      <c r="AF89" s="47"/>
      <c r="AG89" s="47"/>
      <c r="AH89" s="47"/>
      <c r="AI89" s="47"/>
      <c r="AJ89" s="47"/>
      <c r="AK89" s="47"/>
      <c r="AL89" s="47"/>
      <c r="AM89" s="47"/>
      <c r="AN89" s="47"/>
      <c r="AO89" s="47"/>
      <c r="AP89" s="47"/>
      <c r="AQ89" s="47"/>
      <c r="AR89" s="47"/>
      <c r="AS89" s="47"/>
      <c r="AT89" s="47"/>
      <c r="AU89" s="47"/>
      <c r="AV89" s="47"/>
      <c r="AW89" s="47"/>
      <c r="AX89" s="47"/>
      <c r="AY89" s="47"/>
      <c r="AZ89" s="47"/>
      <c r="BA89" s="47"/>
      <c r="BB89" s="47"/>
      <c r="BC89" s="47"/>
      <c r="BD89" s="47"/>
      <c r="BE89" s="47"/>
      <c r="BF89" s="47"/>
      <c r="BG89" s="47"/>
      <c r="BH89" s="47"/>
      <c r="BI89" s="47"/>
      <c r="BJ89" s="47"/>
      <c r="BK89" s="47"/>
      <c r="BL89" s="47"/>
      <c r="BM89" s="47"/>
      <c r="BN89" s="47"/>
      <c r="BO89" s="47"/>
      <c r="BP89" s="47"/>
      <c r="BQ89" s="47"/>
      <c r="BR89" s="47"/>
      <c r="BS89" s="47"/>
      <c r="BT89" s="47"/>
      <c r="BU89" s="47"/>
      <c r="BV89" s="47"/>
      <c r="BW89" s="47"/>
      <c r="BX89" s="47"/>
      <c r="BY89" s="47"/>
      <c r="BZ89" s="47"/>
      <c r="CA89" s="47"/>
      <c r="CB89" s="47"/>
    </row>
    <row r="90" spans="1:80" ht="15" x14ac:dyDescent="0.3">
      <c r="A90" s="2">
        <v>2016</v>
      </c>
      <c r="B90" s="8">
        <v>266.98006973161358</v>
      </c>
      <c r="C90" s="8">
        <v>471.77275805251452</v>
      </c>
      <c r="D90" s="8">
        <v>30.877753088328856</v>
      </c>
      <c r="E90" s="8">
        <v>54.65103629883999</v>
      </c>
      <c r="F90" s="8">
        <v>828.16906310243928</v>
      </c>
      <c r="G90" s="94"/>
      <c r="H90" s="94"/>
      <c r="I90" s="95"/>
      <c r="J90" s="95"/>
      <c r="K90" s="96"/>
      <c r="M90" s="47"/>
      <c r="N90" s="47"/>
      <c r="O90" s="47"/>
      <c r="P90" s="47"/>
      <c r="Q90" s="47"/>
      <c r="R90" s="47"/>
      <c r="S90" s="47"/>
      <c r="T90" s="47"/>
      <c r="U90" s="47"/>
      <c r="V90" s="47"/>
      <c r="W90" s="47"/>
      <c r="X90" s="47"/>
      <c r="Y90" s="47"/>
      <c r="Z90" s="47"/>
      <c r="AA90" s="47"/>
      <c r="AB90" s="47"/>
      <c r="AC90" s="47"/>
      <c r="AD90" s="47"/>
      <c r="AE90" s="47"/>
      <c r="AF90" s="47"/>
      <c r="AG90" s="47"/>
      <c r="AH90" s="47"/>
      <c r="AI90" s="47"/>
      <c r="AJ90" s="47"/>
      <c r="AK90" s="47"/>
      <c r="AL90" s="47"/>
      <c r="AM90" s="47"/>
      <c r="AN90" s="47"/>
      <c r="AO90" s="47"/>
      <c r="AP90" s="47"/>
      <c r="AQ90" s="47"/>
      <c r="AR90" s="47"/>
      <c r="AS90" s="47"/>
      <c r="AT90" s="47"/>
      <c r="AU90" s="47"/>
      <c r="AV90" s="47"/>
      <c r="AW90" s="47"/>
      <c r="AX90" s="47"/>
      <c r="AY90" s="47"/>
      <c r="AZ90" s="47"/>
      <c r="BA90" s="47"/>
      <c r="BB90" s="47"/>
      <c r="BC90" s="47"/>
      <c r="BD90" s="47"/>
      <c r="BE90" s="47"/>
      <c r="BF90" s="47"/>
      <c r="BG90" s="47"/>
      <c r="BH90" s="47"/>
      <c r="BI90" s="47"/>
      <c r="BJ90" s="47"/>
      <c r="BK90" s="47"/>
      <c r="BL90" s="47"/>
      <c r="BM90" s="47"/>
      <c r="BN90" s="47"/>
      <c r="BO90" s="47"/>
      <c r="BP90" s="47"/>
      <c r="BQ90" s="47"/>
      <c r="BR90" s="47"/>
      <c r="BS90" s="47"/>
      <c r="BT90" s="47"/>
      <c r="BU90" s="47"/>
      <c r="BV90" s="47"/>
      <c r="BW90" s="47"/>
      <c r="BX90" s="47"/>
      <c r="BY90" s="47"/>
      <c r="BZ90" s="47"/>
      <c r="CA90" s="47"/>
      <c r="CB90" s="47"/>
    </row>
    <row r="91" spans="1:80" ht="15" x14ac:dyDescent="0.3">
      <c r="A91" s="2">
        <v>2017</v>
      </c>
      <c r="B91" s="8">
        <v>277.69195155156802</v>
      </c>
      <c r="C91" s="8">
        <v>479.85230232613179</v>
      </c>
      <c r="D91" s="8">
        <v>31.405682159646215</v>
      </c>
      <c r="E91" s="8">
        <v>55.624803013653398</v>
      </c>
      <c r="F91" s="8">
        <v>848.59046470248074</v>
      </c>
      <c r="G91" s="94"/>
      <c r="H91" s="94"/>
      <c r="I91" s="95"/>
      <c r="J91" s="95"/>
      <c r="K91" s="96"/>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47"/>
      <c r="AT91" s="47"/>
      <c r="AU91" s="47"/>
      <c r="AV91" s="47"/>
      <c r="AW91" s="47"/>
      <c r="AX91" s="47"/>
      <c r="AY91" s="47"/>
      <c r="AZ91" s="47"/>
      <c r="BA91" s="47"/>
      <c r="BB91" s="47"/>
      <c r="BC91" s="47"/>
      <c r="BD91" s="47"/>
      <c r="BE91" s="47"/>
      <c r="BF91" s="47"/>
      <c r="BG91" s="47"/>
      <c r="BH91" s="47"/>
      <c r="BI91" s="47"/>
      <c r="BJ91" s="47"/>
      <c r="BK91" s="47"/>
      <c r="BL91" s="47"/>
      <c r="BM91" s="47"/>
      <c r="BN91" s="47"/>
      <c r="BO91" s="47"/>
      <c r="BP91" s="47"/>
      <c r="BQ91" s="47"/>
      <c r="BR91" s="47"/>
      <c r="BS91" s="47"/>
      <c r="BT91" s="47"/>
      <c r="BU91" s="47"/>
      <c r="BV91" s="47"/>
      <c r="BW91" s="47"/>
      <c r="BX91" s="47"/>
      <c r="BY91" s="47"/>
      <c r="BZ91" s="47"/>
      <c r="CA91" s="47"/>
      <c r="CB91" s="47"/>
    </row>
    <row r="92" spans="1:80" ht="15" x14ac:dyDescent="0.3">
      <c r="A92" s="2">
        <v>2018</v>
      </c>
      <c r="B92" s="8">
        <v>289.41774347467145</v>
      </c>
      <c r="C92" s="8">
        <v>494.06584397252522</v>
      </c>
      <c r="D92" s="8">
        <v>32.281101184389208</v>
      </c>
      <c r="E92" s="8">
        <v>57.348457903778971</v>
      </c>
      <c r="F92" s="8">
        <v>876.92154313400613</v>
      </c>
      <c r="G92" s="94"/>
      <c r="H92" s="94"/>
      <c r="I92" s="95"/>
      <c r="J92" s="95"/>
      <c r="K92" s="96"/>
    </row>
    <row r="93" spans="1:80" ht="15" x14ac:dyDescent="0.3">
      <c r="A93" s="2">
        <v>2019</v>
      </c>
      <c r="B93" s="8">
        <v>300.30609574615318</v>
      </c>
      <c r="C93" s="8">
        <v>500.02319673982447</v>
      </c>
      <c r="D93" s="8">
        <v>32.543633415318943</v>
      </c>
      <c r="E93" s="8">
        <v>57.679456233497227</v>
      </c>
      <c r="F93" s="8">
        <v>894.9027512385984</v>
      </c>
      <c r="G93" s="94"/>
      <c r="H93" s="94"/>
      <c r="I93" s="95"/>
      <c r="J93" s="95"/>
      <c r="K93" s="96"/>
    </row>
    <row r="94" spans="1:80" ht="15" x14ac:dyDescent="0.3">
      <c r="A94" s="2">
        <v>2020</v>
      </c>
      <c r="B94" s="8">
        <v>312.1868007656438</v>
      </c>
      <c r="C94" s="8">
        <v>512.64702430765635</v>
      </c>
      <c r="D94" s="8">
        <v>33.27722655400418</v>
      </c>
      <c r="E94" s="8">
        <v>59.125614260063067</v>
      </c>
      <c r="F94" s="8">
        <v>920.7783377865718</v>
      </c>
      <c r="G94" s="94"/>
      <c r="H94" s="94"/>
      <c r="I94" s="95"/>
      <c r="J94" s="95"/>
      <c r="K94" s="96"/>
    </row>
    <row r="95" spans="1:80" ht="15" x14ac:dyDescent="0.3">
      <c r="A95" s="2">
        <v>2021</v>
      </c>
      <c r="B95" s="48">
        <v>325.9453682665133</v>
      </c>
      <c r="C95" s="48">
        <v>536.8474220419688</v>
      </c>
      <c r="D95" s="48">
        <v>34.936489044035163</v>
      </c>
      <c r="E95" s="48">
        <v>62.526936815247723</v>
      </c>
      <c r="F95">
        <v>964.94646145275874</v>
      </c>
      <c r="G95" s="96"/>
      <c r="H95" s="94"/>
      <c r="I95" s="95"/>
      <c r="J95" s="95"/>
      <c r="K95" s="96"/>
    </row>
    <row r="96" spans="1:80" ht="15" x14ac:dyDescent="0.3">
      <c r="A96" s="91" t="s">
        <v>4</v>
      </c>
      <c r="B96" s="48">
        <v>6887.1449921855674</v>
      </c>
      <c r="C96" s="48">
        <v>13385.327719118281</v>
      </c>
      <c r="D96" s="48">
        <v>907.90512951476194</v>
      </c>
      <c r="E96" s="48">
        <v>1625.9307760156944</v>
      </c>
      <c r="F96">
        <v>22899.484337165457</v>
      </c>
      <c r="G96" s="96"/>
      <c r="H96" s="96"/>
      <c r="I96" s="96"/>
      <c r="J96" s="96"/>
      <c r="K96" s="96"/>
    </row>
    <row r="97" spans="2:5" x14ac:dyDescent="0.25">
      <c r="B97" s="48"/>
      <c r="C97" s="48"/>
      <c r="D97" s="48"/>
      <c r="E97" s="48"/>
    </row>
    <row r="98" spans="2:5" x14ac:dyDescent="0.25">
      <c r="B98" s="48"/>
      <c r="C98" s="48"/>
      <c r="D98" s="48"/>
      <c r="E98" s="48"/>
    </row>
    <row r="99" spans="2:5" x14ac:dyDescent="0.25">
      <c r="B99" s="48"/>
      <c r="C99" s="48"/>
      <c r="D99" s="48"/>
      <c r="E99" s="48"/>
    </row>
    <row r="100" spans="2:5" x14ac:dyDescent="0.25">
      <c r="B100" s="48"/>
      <c r="C100" s="48"/>
      <c r="D100" s="48"/>
      <c r="E100" s="48"/>
    </row>
    <row r="101" spans="2:5" x14ac:dyDescent="0.25">
      <c r="B101" s="48"/>
      <c r="C101" s="48"/>
      <c r="D101" s="48"/>
      <c r="E101" s="48"/>
    </row>
    <row r="102" spans="2:5" x14ac:dyDescent="0.25">
      <c r="B102" s="48"/>
      <c r="C102" s="48"/>
      <c r="D102" s="48"/>
      <c r="E102" s="48"/>
    </row>
    <row r="103" spans="2:5" x14ac:dyDescent="0.25">
      <c r="B103" s="48"/>
      <c r="C103" s="48"/>
      <c r="D103" s="48"/>
      <c r="E103" s="48"/>
    </row>
    <row r="104" spans="2:5" x14ac:dyDescent="0.25">
      <c r="B104" s="48"/>
      <c r="C104" s="48"/>
      <c r="D104" s="48"/>
      <c r="E104" s="48"/>
    </row>
    <row r="105" spans="2:5" x14ac:dyDescent="0.25">
      <c r="B105" s="48"/>
      <c r="C105" s="48"/>
      <c r="D105" s="48"/>
      <c r="E105" s="48"/>
    </row>
    <row r="106" spans="2:5" x14ac:dyDescent="0.25">
      <c r="B106" s="48"/>
      <c r="C106" s="48"/>
      <c r="D106" s="48"/>
      <c r="E106" s="48"/>
    </row>
    <row r="107" spans="2:5" x14ac:dyDescent="0.25">
      <c r="B107" s="48"/>
      <c r="C107" s="48"/>
      <c r="D107" s="48"/>
      <c r="E107" s="48"/>
    </row>
    <row r="108" spans="2:5" x14ac:dyDescent="0.25">
      <c r="B108" s="48"/>
      <c r="C108" s="48"/>
      <c r="D108" s="48"/>
      <c r="E108" s="48"/>
    </row>
    <row r="109" spans="2:5" x14ac:dyDescent="0.25">
      <c r="B109" s="48"/>
      <c r="C109" s="48"/>
      <c r="D109" s="48"/>
      <c r="E109" s="48"/>
    </row>
    <row r="110" spans="2:5" x14ac:dyDescent="0.25">
      <c r="B110" s="48"/>
      <c r="C110" s="48"/>
      <c r="D110" s="48"/>
      <c r="E110" s="48"/>
    </row>
    <row r="111" spans="2:5" x14ac:dyDescent="0.25">
      <c r="B111" s="48"/>
      <c r="C111" s="48"/>
      <c r="D111" s="48"/>
      <c r="E111" s="48"/>
    </row>
    <row r="112" spans="2:5" x14ac:dyDescent="0.25">
      <c r="B112" s="48"/>
      <c r="C112" s="48"/>
      <c r="D112" s="48"/>
      <c r="E112" s="48"/>
    </row>
    <row r="113" spans="2:5" x14ac:dyDescent="0.25">
      <c r="B113" s="48"/>
      <c r="C113" s="48"/>
      <c r="D113" s="48"/>
      <c r="E113" s="48"/>
    </row>
    <row r="114" spans="2:5" x14ac:dyDescent="0.25">
      <c r="B114" s="48"/>
      <c r="C114" s="48"/>
      <c r="D114" s="48"/>
      <c r="E114" s="48"/>
    </row>
    <row r="115" spans="2:5" x14ac:dyDescent="0.25">
      <c r="B115" s="48"/>
      <c r="C115" s="48"/>
      <c r="D115" s="48"/>
      <c r="E115" s="48"/>
    </row>
    <row r="116" spans="2:5" x14ac:dyDescent="0.25">
      <c r="B116" s="48"/>
      <c r="C116" s="48"/>
      <c r="D116" s="48"/>
      <c r="E116" s="48"/>
    </row>
    <row r="117" spans="2:5" x14ac:dyDescent="0.25">
      <c r="B117" s="48"/>
      <c r="C117" s="48"/>
      <c r="D117" s="48"/>
      <c r="E117" s="48"/>
    </row>
    <row r="118" spans="2:5" x14ac:dyDescent="0.25">
      <c r="B118" s="48"/>
      <c r="C118" s="48"/>
      <c r="D118" s="48"/>
      <c r="E118" s="48"/>
    </row>
    <row r="119" spans="2:5" x14ac:dyDescent="0.25">
      <c r="B119" s="48"/>
      <c r="C119" s="48"/>
      <c r="D119" s="48"/>
      <c r="E119" s="48"/>
    </row>
    <row r="120" spans="2:5" x14ac:dyDescent="0.25">
      <c r="B120" s="48"/>
      <c r="C120" s="48"/>
      <c r="D120" s="48"/>
      <c r="E120" s="48"/>
    </row>
    <row r="121" spans="2:5" x14ac:dyDescent="0.25">
      <c r="B121" s="48"/>
      <c r="C121" s="48"/>
      <c r="D121" s="48"/>
      <c r="E121" s="48"/>
    </row>
    <row r="122" spans="2:5" x14ac:dyDescent="0.25">
      <c r="B122" s="48"/>
      <c r="C122" s="48"/>
      <c r="D122" s="48"/>
      <c r="E122" s="48"/>
    </row>
    <row r="123" spans="2:5" x14ac:dyDescent="0.25">
      <c r="B123" s="48"/>
      <c r="C123" s="48"/>
      <c r="D123" s="48"/>
      <c r="E123" s="48"/>
    </row>
    <row r="124" spans="2:5" x14ac:dyDescent="0.25">
      <c r="B124" s="48"/>
      <c r="C124" s="48"/>
      <c r="D124" s="48"/>
      <c r="E124" s="48"/>
    </row>
    <row r="125" spans="2:5" x14ac:dyDescent="0.25">
      <c r="B125" s="48"/>
      <c r="C125" s="48"/>
      <c r="D125" s="48"/>
      <c r="E125" s="48"/>
    </row>
    <row r="126" spans="2:5" x14ac:dyDescent="0.25">
      <c r="B126" s="48"/>
      <c r="C126" s="48"/>
      <c r="D126" s="48"/>
      <c r="E126" s="48"/>
    </row>
    <row r="127" spans="2:5" x14ac:dyDescent="0.25">
      <c r="B127" s="48"/>
      <c r="C127" s="48"/>
      <c r="D127" s="48"/>
      <c r="E127" s="48"/>
    </row>
    <row r="128" spans="2:5" x14ac:dyDescent="0.25">
      <c r="B128" s="48"/>
      <c r="C128" s="48"/>
      <c r="D128" s="48"/>
      <c r="E128" s="48"/>
    </row>
    <row r="129" spans="2:5" x14ac:dyDescent="0.25">
      <c r="B129" s="48"/>
      <c r="C129" s="48"/>
      <c r="D129" s="48"/>
      <c r="E129" s="48"/>
    </row>
    <row r="130" spans="2:5" x14ac:dyDescent="0.25">
      <c r="B130" s="48"/>
      <c r="C130" s="48"/>
      <c r="D130" s="48"/>
      <c r="E130" s="48"/>
    </row>
    <row r="131" spans="2:5" x14ac:dyDescent="0.25">
      <c r="B131" s="48"/>
      <c r="C131" s="48"/>
      <c r="D131" s="48"/>
      <c r="E131" s="48"/>
    </row>
    <row r="132" spans="2:5" x14ac:dyDescent="0.25">
      <c r="B132" s="48"/>
      <c r="C132" s="48"/>
      <c r="D132" s="48"/>
      <c r="E132" s="48"/>
    </row>
    <row r="133" spans="2:5" x14ac:dyDescent="0.25">
      <c r="B133" s="48"/>
      <c r="C133" s="48"/>
      <c r="D133" s="48"/>
      <c r="E133" s="48"/>
    </row>
    <row r="134" spans="2:5" x14ac:dyDescent="0.25">
      <c r="B134" s="48"/>
      <c r="C134" s="48"/>
      <c r="D134" s="48"/>
      <c r="E134" s="48"/>
    </row>
    <row r="135" spans="2:5" x14ac:dyDescent="0.25">
      <c r="B135" s="48"/>
      <c r="C135" s="48"/>
      <c r="D135" s="48"/>
      <c r="E135" s="48"/>
    </row>
    <row r="136" spans="2:5" x14ac:dyDescent="0.25">
      <c r="B136" s="48"/>
      <c r="C136" s="48"/>
      <c r="D136" s="48"/>
      <c r="E136" s="48"/>
    </row>
    <row r="137" spans="2:5" x14ac:dyDescent="0.25">
      <c r="B137" s="48"/>
      <c r="C137" s="48"/>
      <c r="D137" s="48"/>
      <c r="E137" s="48"/>
    </row>
    <row r="138" spans="2:5" x14ac:dyDescent="0.25">
      <c r="B138" s="48"/>
      <c r="C138" s="48"/>
      <c r="D138" s="48"/>
      <c r="E138" s="48"/>
    </row>
    <row r="139" spans="2:5" x14ac:dyDescent="0.25">
      <c r="B139" s="48"/>
      <c r="C139" s="48"/>
      <c r="D139" s="48"/>
      <c r="E139" s="48"/>
    </row>
    <row r="140" spans="2:5" x14ac:dyDescent="0.25">
      <c r="B140" s="48"/>
      <c r="C140" s="48"/>
      <c r="D140" s="48"/>
      <c r="E140" s="48"/>
    </row>
    <row r="141" spans="2:5" x14ac:dyDescent="0.25">
      <c r="B141" s="48"/>
      <c r="C141" s="48"/>
      <c r="D141" s="48"/>
      <c r="E141" s="48"/>
    </row>
    <row r="142" spans="2:5" x14ac:dyDescent="0.25">
      <c r="B142" s="48"/>
      <c r="C142" s="48"/>
      <c r="D142" s="48"/>
      <c r="E142" s="48"/>
    </row>
    <row r="143" spans="2:5" x14ac:dyDescent="0.25">
      <c r="B143" s="48"/>
      <c r="C143" s="48"/>
      <c r="D143" s="48"/>
      <c r="E143" s="48"/>
    </row>
    <row r="144" spans="2:5" x14ac:dyDescent="0.25">
      <c r="B144" s="48"/>
      <c r="C144" s="48"/>
      <c r="D144" s="48"/>
      <c r="E144" s="48"/>
    </row>
    <row r="145" spans="2:5" x14ac:dyDescent="0.25">
      <c r="B145" s="48"/>
      <c r="C145" s="48"/>
      <c r="D145" s="48"/>
      <c r="E145" s="48"/>
    </row>
    <row r="146" spans="2:5" x14ac:dyDescent="0.25">
      <c r="B146" s="48"/>
      <c r="C146" s="48"/>
      <c r="D146" s="48"/>
      <c r="E146" s="48"/>
    </row>
    <row r="147" spans="2:5" x14ac:dyDescent="0.25">
      <c r="B147" s="48"/>
      <c r="C147" s="48"/>
      <c r="D147" s="48"/>
      <c r="E147" s="48"/>
    </row>
    <row r="148" spans="2:5" x14ac:dyDescent="0.25">
      <c r="B148" s="48"/>
      <c r="C148" s="48"/>
      <c r="D148" s="48"/>
      <c r="E148" s="48"/>
    </row>
    <row r="149" spans="2:5" x14ac:dyDescent="0.25">
      <c r="B149" s="48"/>
      <c r="C149" s="48"/>
      <c r="D149" s="48"/>
      <c r="E149" s="48"/>
    </row>
    <row r="150" spans="2:5" x14ac:dyDescent="0.25">
      <c r="B150" s="48"/>
      <c r="C150" s="48"/>
      <c r="D150" s="48"/>
      <c r="E150" s="48"/>
    </row>
    <row r="151" spans="2:5" x14ac:dyDescent="0.25">
      <c r="B151" s="48"/>
      <c r="C151" s="48"/>
      <c r="D151" s="48"/>
      <c r="E151" s="48"/>
    </row>
    <row r="152" spans="2:5" x14ac:dyDescent="0.25">
      <c r="B152" s="48"/>
      <c r="C152" s="48"/>
      <c r="D152" s="48"/>
      <c r="E152" s="48"/>
    </row>
    <row r="153" spans="2:5" x14ac:dyDescent="0.25">
      <c r="B153" s="48"/>
      <c r="C153" s="48"/>
      <c r="D153" s="48"/>
      <c r="E153" s="48"/>
    </row>
    <row r="154" spans="2:5" x14ac:dyDescent="0.25">
      <c r="B154" s="48"/>
      <c r="C154" s="48"/>
      <c r="D154" s="48"/>
      <c r="E154" s="48"/>
    </row>
    <row r="155" spans="2:5" x14ac:dyDescent="0.25">
      <c r="B155" s="48"/>
      <c r="C155" s="48"/>
      <c r="D155" s="48"/>
      <c r="E155" s="48"/>
    </row>
    <row r="156" spans="2:5" x14ac:dyDescent="0.25">
      <c r="B156" s="48"/>
      <c r="C156" s="48"/>
      <c r="D156" s="48"/>
      <c r="E156" s="48"/>
    </row>
    <row r="157" spans="2:5" x14ac:dyDescent="0.25">
      <c r="B157" s="48"/>
      <c r="C157" s="48"/>
      <c r="D157" s="48"/>
      <c r="E157" s="48"/>
    </row>
    <row r="158" spans="2:5" x14ac:dyDescent="0.25">
      <c r="B158" s="48"/>
      <c r="C158" s="48"/>
      <c r="D158" s="48"/>
      <c r="E158" s="48"/>
    </row>
    <row r="159" spans="2:5" x14ac:dyDescent="0.25">
      <c r="B159" s="48"/>
      <c r="C159" s="48"/>
      <c r="D159" s="48"/>
      <c r="E159" s="48"/>
    </row>
    <row r="160" spans="2:5" x14ac:dyDescent="0.25">
      <c r="B160" s="48"/>
      <c r="C160" s="48"/>
      <c r="D160" s="48"/>
      <c r="E160" s="48"/>
    </row>
    <row r="161" spans="2:5" x14ac:dyDescent="0.25">
      <c r="B161" s="48"/>
      <c r="C161" s="48"/>
      <c r="D161" s="48"/>
      <c r="E161" s="48"/>
    </row>
    <row r="162" spans="2:5" x14ac:dyDescent="0.25">
      <c r="B162" s="48"/>
      <c r="C162" s="48"/>
      <c r="D162" s="48"/>
      <c r="E162" s="48"/>
    </row>
    <row r="163" spans="2:5" x14ac:dyDescent="0.25">
      <c r="B163" s="48"/>
      <c r="C163" s="48"/>
      <c r="D163" s="48"/>
      <c r="E163" s="48"/>
    </row>
    <row r="164" spans="2:5" x14ac:dyDescent="0.25">
      <c r="B164" s="48"/>
      <c r="C164" s="48"/>
      <c r="D164" s="48"/>
      <c r="E164" s="48"/>
    </row>
    <row r="165" spans="2:5" x14ac:dyDescent="0.25">
      <c r="B165" s="48"/>
      <c r="C165" s="48"/>
      <c r="D165" s="48"/>
      <c r="E165" s="48"/>
    </row>
    <row r="166" spans="2:5" x14ac:dyDescent="0.25">
      <c r="B166" s="48"/>
      <c r="C166" s="48"/>
      <c r="D166" s="48"/>
      <c r="E166" s="48"/>
    </row>
    <row r="167" spans="2:5" x14ac:dyDescent="0.25">
      <c r="B167" s="48"/>
      <c r="C167" s="48"/>
      <c r="D167" s="48"/>
      <c r="E167" s="48"/>
    </row>
    <row r="168" spans="2:5" x14ac:dyDescent="0.25">
      <c r="B168" s="48"/>
      <c r="C168" s="48"/>
      <c r="D168" s="48"/>
      <c r="E168" s="48"/>
    </row>
    <row r="169" spans="2:5" x14ac:dyDescent="0.25">
      <c r="B169" s="48"/>
      <c r="C169" s="48"/>
      <c r="D169" s="48"/>
      <c r="E169" s="48"/>
    </row>
    <row r="170" spans="2:5" x14ac:dyDescent="0.25">
      <c r="B170" s="53"/>
      <c r="C170" s="53"/>
      <c r="D170" s="53"/>
      <c r="E170" s="53"/>
    </row>
    <row r="171" spans="2:5" x14ac:dyDescent="0.25">
      <c r="B171" s="53"/>
      <c r="C171" s="53"/>
      <c r="D171" s="53"/>
      <c r="E171" s="53"/>
    </row>
    <row r="172" spans="2:5" x14ac:dyDescent="0.25">
      <c r="B172" s="53"/>
      <c r="C172" s="53"/>
      <c r="D172" s="53"/>
      <c r="E172" s="53"/>
    </row>
    <row r="173" spans="2:5" x14ac:dyDescent="0.25">
      <c r="B173" s="53"/>
      <c r="C173" s="53"/>
      <c r="D173" s="53"/>
      <c r="E173" s="53"/>
    </row>
    <row r="174" spans="2:5" x14ac:dyDescent="0.25">
      <c r="B174" s="53"/>
      <c r="C174" s="53"/>
      <c r="D174" s="53"/>
      <c r="E174" s="53"/>
    </row>
  </sheetData>
  <phoneticPr fontId="16" type="noConversion"/>
  <pageMargins left="0.69930555555555596" right="0.69930555555555596"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D179"/>
  <sheetViews>
    <sheetView workbookViewId="0">
      <pane xSplit="1" ySplit="3" topLeftCell="B85" activePane="bottomRight" state="frozen"/>
      <selection pane="topRight"/>
      <selection pane="bottomLeft"/>
      <selection pane="bottomRight" activeCell="H5" sqref="H5"/>
    </sheetView>
  </sheetViews>
  <sheetFormatPr defaultColWidth="8.796875" defaultRowHeight="13.85" x14ac:dyDescent="0.25"/>
  <cols>
    <col min="1" max="1" width="13.19921875" style="42" customWidth="1"/>
    <col min="2" max="7" width="9.796875" style="42" customWidth="1"/>
    <col min="8" max="8" width="10" style="42" customWidth="1"/>
    <col min="9" max="9" width="9.69921875" style="42" customWidth="1"/>
    <col min="10" max="11" width="9" style="42" customWidth="1"/>
    <col min="12" max="13" width="9.19921875" style="42" customWidth="1"/>
    <col min="14" max="77" width="9" style="42" customWidth="1"/>
    <col min="78" max="81" width="9.796875" style="42" customWidth="1"/>
    <col min="82" max="16384" width="8.796875" style="42"/>
  </cols>
  <sheetData>
    <row r="1" spans="1:13" ht="14.4" x14ac:dyDescent="0.3">
      <c r="A1" s="43" t="s">
        <v>22</v>
      </c>
      <c r="B1" s="2"/>
      <c r="C1" s="2"/>
      <c r="D1" s="2"/>
      <c r="E1" s="2"/>
      <c r="F1" s="2"/>
      <c r="G1" s="2"/>
      <c r="H1" s="2"/>
      <c r="I1" s="2"/>
      <c r="J1" s="2"/>
      <c r="K1" s="2"/>
      <c r="L1" s="1"/>
    </row>
    <row r="2" spans="1:13" ht="14.4" x14ac:dyDescent="0.3">
      <c r="A2" s="2" t="s">
        <v>3</v>
      </c>
      <c r="B2" s="2"/>
      <c r="C2" s="2"/>
      <c r="D2" s="2"/>
      <c r="E2" s="2"/>
      <c r="F2" s="2"/>
      <c r="G2" s="2"/>
      <c r="H2" s="2"/>
      <c r="I2" s="2"/>
      <c r="J2" s="2"/>
      <c r="K2" s="2"/>
      <c r="L2" s="1"/>
    </row>
    <row r="3" spans="1:13" ht="26.25" customHeight="1" x14ac:dyDescent="0.3">
      <c r="A3" s="2" t="s">
        <v>18</v>
      </c>
      <c r="B3" s="2" t="s">
        <v>0</v>
      </c>
      <c r="C3" s="2" t="s">
        <v>13</v>
      </c>
      <c r="D3" s="2" t="s">
        <v>12</v>
      </c>
      <c r="E3" s="2" t="s">
        <v>14</v>
      </c>
      <c r="F3" s="44" t="s">
        <v>23</v>
      </c>
      <c r="G3" s="2" t="s">
        <v>24</v>
      </c>
      <c r="H3" s="45"/>
      <c r="I3" s="44"/>
      <c r="J3" s="2"/>
      <c r="K3" s="2"/>
      <c r="L3" s="2"/>
      <c r="M3" s="2"/>
    </row>
    <row r="4" spans="1:13" ht="14.4" x14ac:dyDescent="0.3">
      <c r="A4" s="2">
        <v>1930</v>
      </c>
      <c r="B4" s="8">
        <v>7.0829639689021173E-2</v>
      </c>
      <c r="C4" s="8">
        <v>2.3171241594685226</v>
      </c>
      <c r="D4" s="8">
        <v>5.0459949297215028</v>
      </c>
      <c r="E4" s="8">
        <v>0.10877635939319452</v>
      </c>
      <c r="F4" s="8">
        <v>1.1303636339966474</v>
      </c>
      <c r="G4" s="8">
        <v>8.7076942956598238</v>
      </c>
      <c r="H4" s="8"/>
      <c r="I4" s="46"/>
      <c r="J4" s="46"/>
      <c r="K4" s="46"/>
      <c r="L4" s="46"/>
      <c r="M4" s="46"/>
    </row>
    <row r="5" spans="1:13" ht="14.4" x14ac:dyDescent="0.3">
      <c r="A5" s="2">
        <v>1931</v>
      </c>
      <c r="B5" s="8">
        <v>8.5056385884445959E-2</v>
      </c>
      <c r="C5" s="8">
        <v>2.1723425600912951</v>
      </c>
      <c r="D5" s="8">
        <v>6.0649757698650424</v>
      </c>
      <c r="E5" s="8">
        <v>0.10446754814266412</v>
      </c>
      <c r="F5" s="8">
        <v>2.0270365453609682</v>
      </c>
      <c r="G5" s="8">
        <v>10.483899248035085</v>
      </c>
      <c r="H5" s="8"/>
      <c r="I5" s="46"/>
      <c r="J5" s="46"/>
      <c r="K5" s="46"/>
      <c r="L5" s="46"/>
      <c r="M5" s="46"/>
    </row>
    <row r="6" spans="1:13" ht="14.4" x14ac:dyDescent="0.3">
      <c r="A6" s="2">
        <v>1932</v>
      </c>
      <c r="B6" s="8">
        <v>4.5097191960007589E-2</v>
      </c>
      <c r="C6" s="8">
        <v>1.5989604406795193</v>
      </c>
      <c r="D6" s="8">
        <v>5.0524018580574683</v>
      </c>
      <c r="E6" s="8">
        <v>0.10975103610544569</v>
      </c>
      <c r="F6" s="8">
        <v>1.5140991121947653</v>
      </c>
      <c r="G6" s="8">
        <v>8.3549586373101938</v>
      </c>
      <c r="H6" s="8"/>
      <c r="I6" s="46"/>
      <c r="J6" s="46"/>
      <c r="K6" s="46"/>
      <c r="L6" s="46"/>
      <c r="M6" s="46"/>
    </row>
    <row r="7" spans="1:13" ht="14.4" x14ac:dyDescent="0.3">
      <c r="A7" s="2">
        <v>1933</v>
      </c>
      <c r="B7" s="8">
        <v>5.4773748478311908E-2</v>
      </c>
      <c r="C7" s="8">
        <v>1.4148200969464124</v>
      </c>
      <c r="D7" s="8">
        <v>5.1222632222895399</v>
      </c>
      <c r="E7" s="8">
        <v>0.11827240525886801</v>
      </c>
      <c r="F7" s="8">
        <v>1.6538495852598329</v>
      </c>
      <c r="G7" s="8">
        <v>8.3946480325777113</v>
      </c>
      <c r="H7" s="8"/>
      <c r="I7" s="46"/>
      <c r="J7" s="46"/>
      <c r="K7" s="46"/>
      <c r="L7" s="46"/>
      <c r="M7" s="46"/>
    </row>
    <row r="8" spans="1:13" ht="14.4" x14ac:dyDescent="0.3">
      <c r="A8" s="2">
        <v>1934</v>
      </c>
      <c r="B8" s="8">
        <v>4.9799730069906574E-2</v>
      </c>
      <c r="C8" s="8">
        <v>1.624778760254409</v>
      </c>
      <c r="D8" s="8">
        <v>6.0787632405818863</v>
      </c>
      <c r="E8" s="8">
        <v>0.1437786060355597</v>
      </c>
      <c r="F8" s="8">
        <v>1.9348156134393244</v>
      </c>
      <c r="G8" s="8">
        <v>9.8605230052987416</v>
      </c>
      <c r="H8" s="8"/>
      <c r="I8" s="46"/>
      <c r="J8" s="46"/>
      <c r="K8" s="46"/>
      <c r="L8" s="46"/>
      <c r="M8" s="46"/>
    </row>
    <row r="9" spans="1:13" ht="14.4" x14ac:dyDescent="0.3">
      <c r="A9" s="2">
        <v>1935</v>
      </c>
      <c r="B9" s="8">
        <v>4.5861905715668679E-2</v>
      </c>
      <c r="C9" s="8">
        <v>1.6664857390054235</v>
      </c>
      <c r="D9" s="8">
        <v>6.8676575998946783</v>
      </c>
      <c r="E9" s="8">
        <v>0.16883064569958786</v>
      </c>
      <c r="F9" s="8">
        <v>2.4771405777262321</v>
      </c>
      <c r="G9" s="8">
        <v>11.257419207802927</v>
      </c>
      <c r="H9" s="8"/>
      <c r="I9" s="46"/>
      <c r="J9" s="46"/>
      <c r="K9" s="46"/>
      <c r="L9" s="46"/>
      <c r="M9" s="46"/>
    </row>
    <row r="10" spans="1:13" ht="14.4" x14ac:dyDescent="0.3">
      <c r="A10" s="2">
        <v>1936</v>
      </c>
      <c r="B10" s="8">
        <v>8.4395379306429277E-2</v>
      </c>
      <c r="C10" s="8">
        <v>2.216907301754135</v>
      </c>
      <c r="D10" s="8">
        <v>7.2268927418039857</v>
      </c>
      <c r="E10" s="8">
        <v>0.18857409039051845</v>
      </c>
      <c r="F10" s="8">
        <v>1.0821739217408348</v>
      </c>
      <c r="G10" s="8">
        <v>10.854770391737681</v>
      </c>
      <c r="H10" s="8"/>
      <c r="I10" s="46"/>
      <c r="J10" s="46"/>
      <c r="K10" s="46"/>
      <c r="L10" s="46"/>
      <c r="M10" s="46"/>
    </row>
    <row r="11" spans="1:13" ht="14.4" x14ac:dyDescent="0.3">
      <c r="A11" s="2">
        <v>1937</v>
      </c>
      <c r="B11" s="8">
        <v>0.14530316364490231</v>
      </c>
      <c r="C11" s="8">
        <v>2.3998395497044251</v>
      </c>
      <c r="D11" s="8">
        <v>7.9999391322970554</v>
      </c>
      <c r="E11" s="8">
        <v>0.22005097678334298</v>
      </c>
      <c r="F11" s="8">
        <v>3.1213890074336228</v>
      </c>
      <c r="G11" s="8">
        <v>13.943608268887859</v>
      </c>
      <c r="H11" s="8"/>
      <c r="I11" s="46"/>
      <c r="J11" s="46"/>
      <c r="K11" s="46"/>
      <c r="L11" s="46"/>
      <c r="M11" s="46"/>
    </row>
    <row r="12" spans="1:13" ht="14.4" x14ac:dyDescent="0.3">
      <c r="A12" s="2">
        <v>1938</v>
      </c>
      <c r="B12" s="8">
        <v>0.15984335298565985</v>
      </c>
      <c r="C12" s="8">
        <v>2.3374743163488638</v>
      </c>
      <c r="D12" s="8">
        <v>8.8299163619831624</v>
      </c>
      <c r="E12" s="8">
        <v>0.26619286084569754</v>
      </c>
      <c r="F12" s="8">
        <v>3.4853069911139141</v>
      </c>
      <c r="G12" s="8">
        <v>15.131335384078733</v>
      </c>
      <c r="H12" s="8"/>
      <c r="I12" s="46"/>
      <c r="J12" s="46"/>
      <c r="K12" s="46"/>
      <c r="L12" s="46"/>
      <c r="M12" s="46"/>
    </row>
    <row r="13" spans="1:13" ht="14.4" x14ac:dyDescent="0.3">
      <c r="A13" s="2">
        <v>1939</v>
      </c>
      <c r="B13" s="8">
        <v>0.24716468023574026</v>
      </c>
      <c r="C13" s="8">
        <v>2.6403580974113257</v>
      </c>
      <c r="D13" s="8">
        <v>9.3803768163104788</v>
      </c>
      <c r="E13" s="8">
        <v>0.31521741067854975</v>
      </c>
      <c r="F13" s="8">
        <v>3.8256556709698586</v>
      </c>
      <c r="G13" s="8">
        <v>16.461230093591666</v>
      </c>
      <c r="H13" s="8"/>
      <c r="I13" s="46"/>
      <c r="J13" s="46"/>
      <c r="K13" s="46"/>
      <c r="L13" s="46"/>
      <c r="M13" s="46"/>
    </row>
    <row r="14" spans="1:13" ht="14.4" x14ac:dyDescent="0.3">
      <c r="A14" s="2">
        <v>1940</v>
      </c>
      <c r="B14" s="8">
        <v>0.28081383847087277</v>
      </c>
      <c r="C14" s="8">
        <v>2.8462752745580064</v>
      </c>
      <c r="D14" s="8">
        <v>8.6684111567229518</v>
      </c>
      <c r="E14" s="8">
        <v>0.36594081054999389</v>
      </c>
      <c r="F14" s="8">
        <v>2.8657641388871773</v>
      </c>
      <c r="G14" s="8">
        <v>15.090698962276635</v>
      </c>
      <c r="H14" s="8"/>
      <c r="I14" s="46"/>
      <c r="J14" s="46"/>
      <c r="K14" s="46"/>
      <c r="L14" s="46"/>
      <c r="M14" s="46"/>
    </row>
    <row r="15" spans="1:13" ht="14.4" x14ac:dyDescent="0.3">
      <c r="A15" s="2">
        <v>1941</v>
      </c>
      <c r="B15" s="8">
        <v>0.25125882300028329</v>
      </c>
      <c r="C15" s="8">
        <v>3.4199642650426783</v>
      </c>
      <c r="D15" s="8">
        <v>8.3469533519196641</v>
      </c>
      <c r="E15" s="8">
        <v>0.41787303550978433</v>
      </c>
      <c r="F15" s="8">
        <v>3.3631942362951217</v>
      </c>
      <c r="G15" s="8">
        <v>15.872905296532606</v>
      </c>
      <c r="H15" s="8"/>
      <c r="I15" s="46"/>
      <c r="J15" s="46"/>
      <c r="K15" s="46"/>
      <c r="L15" s="46"/>
      <c r="M15" s="46"/>
    </row>
    <row r="16" spans="1:13" ht="14.4" x14ac:dyDescent="0.3">
      <c r="A16" s="2">
        <v>1942</v>
      </c>
      <c r="B16" s="8">
        <v>0.31333840736858293</v>
      </c>
      <c r="C16" s="8">
        <v>3.8362606933066181</v>
      </c>
      <c r="D16" s="8">
        <v>7.5114477569109228</v>
      </c>
      <c r="E16" s="8">
        <v>0.44511258349635979</v>
      </c>
      <c r="F16" s="8">
        <v>2.7554070940422286</v>
      </c>
      <c r="G16" s="8">
        <v>14.928795997212754</v>
      </c>
      <c r="H16" s="8"/>
      <c r="I16" s="46"/>
      <c r="J16" s="46"/>
      <c r="K16" s="46"/>
      <c r="L16" s="46"/>
      <c r="M16" s="46"/>
    </row>
    <row r="17" spans="1:13" ht="14.4" x14ac:dyDescent="0.3">
      <c r="A17" s="2">
        <v>1943</v>
      </c>
      <c r="B17" s="8">
        <v>0.32035864744295411</v>
      </c>
      <c r="C17" s="8">
        <v>3.2787815028910199</v>
      </c>
      <c r="D17" s="8">
        <v>7.7145239218319084</v>
      </c>
      <c r="E17" s="8">
        <v>0.44735876592895679</v>
      </c>
      <c r="F17" s="8">
        <v>2.2760954517468304</v>
      </c>
      <c r="G17" s="8">
        <v>14.113268293457772</v>
      </c>
      <c r="H17" s="8"/>
      <c r="I17" s="46"/>
      <c r="J17" s="46"/>
      <c r="K17" s="46"/>
      <c r="L17" s="46"/>
      <c r="M17" s="46"/>
    </row>
    <row r="18" spans="1:13" ht="14.4" x14ac:dyDescent="0.3">
      <c r="A18" s="2">
        <v>1944</v>
      </c>
      <c r="B18" s="8">
        <v>0.27139133283039324</v>
      </c>
      <c r="C18" s="8">
        <v>2.6692227523331766</v>
      </c>
      <c r="D18" s="8">
        <v>6.0876824496608926</v>
      </c>
      <c r="E18" s="8">
        <v>0.44570196985490979</v>
      </c>
      <c r="F18" s="8">
        <v>2.699287587807941</v>
      </c>
      <c r="G18" s="8">
        <v>12.227617029726035</v>
      </c>
      <c r="H18" s="8"/>
      <c r="I18" s="46"/>
      <c r="J18" s="46"/>
      <c r="K18" s="46"/>
      <c r="L18" s="46"/>
      <c r="M18" s="46"/>
    </row>
    <row r="19" spans="1:13" ht="14.4" x14ac:dyDescent="0.3">
      <c r="A19" s="2">
        <v>1945</v>
      </c>
      <c r="B19" s="8">
        <v>0.149428838569196</v>
      </c>
      <c r="C19" s="8">
        <v>2.7827122761859329</v>
      </c>
      <c r="D19" s="8">
        <v>5.1530663899461198</v>
      </c>
      <c r="E19" s="8">
        <v>0.46765100244640379</v>
      </c>
      <c r="F19" s="8">
        <v>2.5076937591737001</v>
      </c>
      <c r="G19" s="8">
        <v>11.120306541551807</v>
      </c>
      <c r="H19" s="8"/>
      <c r="I19" s="46"/>
      <c r="J19" s="46"/>
      <c r="K19" s="46"/>
      <c r="L19" s="46"/>
      <c r="M19" s="46"/>
    </row>
    <row r="20" spans="1:13" ht="14.4" x14ac:dyDescent="0.3">
      <c r="A20" s="2">
        <v>1946</v>
      </c>
      <c r="B20" s="8">
        <v>9.9595861245064088E-2</v>
      </c>
      <c r="C20" s="8">
        <v>3.6808676943563494</v>
      </c>
      <c r="D20" s="8">
        <v>6.7047502062156568</v>
      </c>
      <c r="E20" s="8">
        <v>0.44491444261507374</v>
      </c>
      <c r="F20" s="8">
        <v>2.6303550293959153</v>
      </c>
      <c r="G20" s="8">
        <v>13.647994698884117</v>
      </c>
      <c r="H20" s="8"/>
      <c r="I20" s="46"/>
      <c r="J20" s="46"/>
      <c r="K20" s="46"/>
      <c r="L20" s="46"/>
      <c r="M20" s="46"/>
    </row>
    <row r="21" spans="1:13" ht="14.4" x14ac:dyDescent="0.3">
      <c r="A21" s="2">
        <v>1947</v>
      </c>
      <c r="B21" s="8">
        <v>0.15418173875407623</v>
      </c>
      <c r="C21" s="8">
        <v>4.1673275820350595</v>
      </c>
      <c r="D21" s="8">
        <v>7.8401521394890645</v>
      </c>
      <c r="E21" s="8">
        <v>0.37231557226307621</v>
      </c>
      <c r="F21" s="8">
        <v>3.0815712465431275</v>
      </c>
      <c r="G21" s="8">
        <v>15.717808671890401</v>
      </c>
      <c r="H21" s="8"/>
      <c r="I21" s="46"/>
      <c r="J21" s="46"/>
      <c r="K21" s="46"/>
      <c r="L21" s="46"/>
      <c r="M21" s="46"/>
    </row>
    <row r="22" spans="1:13" ht="14.4" x14ac:dyDescent="0.3">
      <c r="A22" s="2">
        <v>1948</v>
      </c>
      <c r="B22" s="8">
        <v>0.18303093558965999</v>
      </c>
      <c r="C22" s="8">
        <v>4.5994911867446477</v>
      </c>
      <c r="D22" s="8">
        <v>9.5499213173695665</v>
      </c>
      <c r="E22" s="8">
        <v>0.38260452781136783</v>
      </c>
      <c r="F22" s="8">
        <v>3.5028592207648739</v>
      </c>
      <c r="G22" s="8">
        <v>18.330753027520014</v>
      </c>
      <c r="H22" s="8"/>
      <c r="I22" s="46"/>
      <c r="J22" s="46"/>
      <c r="K22" s="46"/>
      <c r="L22" s="46"/>
      <c r="M22" s="46"/>
    </row>
    <row r="23" spans="1:13" ht="14.4" x14ac:dyDescent="0.3">
      <c r="A23" s="2">
        <v>1949</v>
      </c>
      <c r="B23" s="8">
        <v>0.25929283764734984</v>
      </c>
      <c r="C23" s="8">
        <v>4.816537147779572</v>
      </c>
      <c r="D23" s="8">
        <v>11.1396893356309</v>
      </c>
      <c r="E23" s="8">
        <v>0.46868050671021311</v>
      </c>
      <c r="F23" s="8">
        <v>3.9983156051621473</v>
      </c>
      <c r="G23" s="8">
        <v>20.818574034424458</v>
      </c>
      <c r="H23" s="8"/>
      <c r="I23" s="46"/>
      <c r="J23" s="46"/>
      <c r="K23" s="46"/>
      <c r="L23" s="46"/>
      <c r="M23" s="46"/>
    </row>
    <row r="24" spans="1:13" ht="14.4" x14ac:dyDescent="0.3">
      <c r="A24" s="2">
        <v>1950</v>
      </c>
      <c r="B24" s="8">
        <v>0.14762317646295089</v>
      </c>
      <c r="C24" s="8">
        <v>5.1972674806775538</v>
      </c>
      <c r="D24" s="8">
        <v>12.782422865728002</v>
      </c>
      <c r="E24" s="8">
        <v>0.56153050242321523</v>
      </c>
      <c r="F24" s="8">
        <v>5.094933636859138</v>
      </c>
      <c r="G24" s="8">
        <v>23.934160739041459</v>
      </c>
      <c r="H24" s="8"/>
      <c r="I24" s="46"/>
      <c r="J24" s="46"/>
      <c r="K24" s="46"/>
      <c r="L24" s="46"/>
      <c r="M24" s="46"/>
    </row>
    <row r="25" spans="1:13" ht="14.4" x14ac:dyDescent="0.3">
      <c r="A25" s="2">
        <v>1951</v>
      </c>
      <c r="B25" s="8">
        <v>0.27327277358544594</v>
      </c>
      <c r="C25" s="8">
        <v>5.6228263606539022</v>
      </c>
      <c r="D25" s="8">
        <v>14.644354423985353</v>
      </c>
      <c r="E25" s="8">
        <v>0.67291425118999604</v>
      </c>
      <c r="F25" s="8">
        <v>5.4989281813354127</v>
      </c>
      <c r="G25" s="8">
        <v>26.857704012012675</v>
      </c>
      <c r="H25" s="8"/>
      <c r="I25" s="46"/>
      <c r="J25" s="46"/>
      <c r="K25" s="46"/>
      <c r="L25" s="46"/>
      <c r="M25" s="46"/>
    </row>
    <row r="26" spans="1:13" ht="14.4" x14ac:dyDescent="0.3">
      <c r="A26" s="2">
        <v>1952</v>
      </c>
      <c r="B26" s="8">
        <v>0.40821526478132381</v>
      </c>
      <c r="C26" s="8">
        <v>5.8351262086957076</v>
      </c>
      <c r="D26" s="8">
        <v>16.256150262849715</v>
      </c>
      <c r="E26" s="8">
        <v>0.75083647043947421</v>
      </c>
      <c r="F26" s="8">
        <v>6.0364877511587816</v>
      </c>
      <c r="G26" s="8">
        <v>29.445793425921906</v>
      </c>
      <c r="H26" s="8"/>
      <c r="I26" s="46"/>
      <c r="J26" s="46"/>
      <c r="K26" s="46"/>
      <c r="L26" s="46"/>
      <c r="M26" s="46"/>
    </row>
    <row r="27" spans="1:13" ht="14.4" x14ac:dyDescent="0.3">
      <c r="A27" s="2">
        <v>1953</v>
      </c>
      <c r="B27" s="8">
        <v>0.72202074661947002</v>
      </c>
      <c r="C27" s="8">
        <v>6.1896945260513965</v>
      </c>
      <c r="D27" s="8">
        <v>17.955222636949454</v>
      </c>
      <c r="E27" s="8">
        <v>0.81312031555674658</v>
      </c>
      <c r="F27" s="8">
        <v>6.7918068043507906</v>
      </c>
      <c r="G27" s="8">
        <v>32.640463360892426</v>
      </c>
      <c r="H27" s="8"/>
      <c r="I27" s="46"/>
      <c r="J27" s="46"/>
      <c r="K27" s="46"/>
      <c r="L27" s="46"/>
      <c r="M27" s="46"/>
    </row>
    <row r="28" spans="1:13" ht="14.4" x14ac:dyDescent="0.3">
      <c r="A28" s="2">
        <v>1954</v>
      </c>
      <c r="B28" s="8">
        <v>0.88959956679782304</v>
      </c>
      <c r="C28" s="8">
        <v>6.4643196658376842</v>
      </c>
      <c r="D28" s="8">
        <v>19.565359249548916</v>
      </c>
      <c r="E28" s="8">
        <v>0.92668101997688257</v>
      </c>
      <c r="F28" s="8">
        <v>7.9945770526002304</v>
      </c>
      <c r="G28" s="8">
        <v>35.982122654665524</v>
      </c>
      <c r="H28" s="8"/>
      <c r="I28" s="46"/>
      <c r="J28" s="46"/>
      <c r="K28" s="46"/>
      <c r="L28" s="46"/>
      <c r="M28" s="46"/>
    </row>
    <row r="29" spans="1:13" ht="14.4" x14ac:dyDescent="0.3">
      <c r="A29" s="2">
        <v>1955</v>
      </c>
      <c r="B29" s="8">
        <v>0.91873187235622955</v>
      </c>
      <c r="C29" s="8">
        <v>7.1724074638088915</v>
      </c>
      <c r="D29" s="8">
        <v>21.949601681415302</v>
      </c>
      <c r="E29" s="8">
        <v>0.97639260387342663</v>
      </c>
      <c r="F29" s="8">
        <v>8.6750479747031104</v>
      </c>
      <c r="G29" s="8">
        <v>39.861184168227979</v>
      </c>
      <c r="H29" s="8"/>
      <c r="I29" s="46"/>
      <c r="J29" s="46"/>
      <c r="K29" s="46"/>
      <c r="L29" s="46"/>
      <c r="M29" s="46"/>
    </row>
    <row r="30" spans="1:13" ht="14.4" x14ac:dyDescent="0.3">
      <c r="A30" s="2">
        <v>1956</v>
      </c>
      <c r="B30" s="8">
        <v>1.2483513235281087</v>
      </c>
      <c r="C30" s="8">
        <v>7.6557316352534528</v>
      </c>
      <c r="D30" s="8">
        <v>23.436771317223787</v>
      </c>
      <c r="E30" s="8">
        <v>1.0690282196333809</v>
      </c>
      <c r="F30" s="8">
        <v>9.9334075845302774</v>
      </c>
      <c r="G30" s="8">
        <v>43.520011320468619</v>
      </c>
      <c r="H30" s="8"/>
      <c r="I30" s="46"/>
      <c r="J30" s="46"/>
      <c r="K30" s="46"/>
      <c r="L30" s="46"/>
      <c r="M30" s="46"/>
    </row>
    <row r="31" spans="1:13" ht="14.4" x14ac:dyDescent="0.3">
      <c r="A31" s="2">
        <v>1957</v>
      </c>
      <c r="B31" s="8">
        <v>1.3738140198172812</v>
      </c>
      <c r="C31" s="8">
        <v>7.5913182444052056</v>
      </c>
      <c r="D31" s="8">
        <v>25.07980429352698</v>
      </c>
      <c r="E31" s="8">
        <v>1.2019340592169323</v>
      </c>
      <c r="F31" s="8">
        <v>11.217899962964829</v>
      </c>
      <c r="G31" s="8">
        <v>46.641294362351353</v>
      </c>
      <c r="H31" s="8"/>
      <c r="I31" s="46"/>
      <c r="J31" s="46"/>
      <c r="K31" s="46"/>
      <c r="L31" s="46"/>
      <c r="M31" s="46"/>
    </row>
    <row r="32" spans="1:13" ht="14.4" x14ac:dyDescent="0.3">
      <c r="A32" s="2">
        <v>1958</v>
      </c>
      <c r="B32" s="8">
        <v>1.813891908589252</v>
      </c>
      <c r="C32" s="8">
        <v>7.8951578095660002</v>
      </c>
      <c r="D32" s="8">
        <v>26.732523357567413</v>
      </c>
      <c r="E32" s="8">
        <v>1.317089605379667</v>
      </c>
      <c r="F32" s="8">
        <v>12.024765756071281</v>
      </c>
      <c r="G32" s="8">
        <v>49.971802027795</v>
      </c>
      <c r="H32" s="8"/>
      <c r="I32" s="46"/>
      <c r="J32" s="46"/>
      <c r="K32" s="46"/>
      <c r="L32" s="46"/>
      <c r="M32" s="46"/>
    </row>
    <row r="33" spans="1:13" ht="14.4" x14ac:dyDescent="0.3">
      <c r="A33" s="2">
        <v>1959</v>
      </c>
      <c r="B33" s="8">
        <v>2.3716372142175142</v>
      </c>
      <c r="C33" s="8">
        <v>8.4699905600099683</v>
      </c>
      <c r="D33" s="8">
        <v>29.835631665567451</v>
      </c>
      <c r="E33" s="8">
        <v>1.4644684013086489</v>
      </c>
      <c r="F33" s="8">
        <v>13.18015613175716</v>
      </c>
      <c r="G33" s="8">
        <v>55.550354843415725</v>
      </c>
      <c r="H33" s="8"/>
      <c r="I33" s="46"/>
      <c r="J33" s="46"/>
      <c r="K33" s="46"/>
      <c r="L33" s="46"/>
      <c r="M33" s="46"/>
    </row>
    <row r="34" spans="1:13" ht="14.4" x14ac:dyDescent="0.3">
      <c r="A34" s="2">
        <v>1960</v>
      </c>
      <c r="B34" s="8">
        <v>2.6862369641461861</v>
      </c>
      <c r="C34" s="8">
        <v>8.3725277664403226</v>
      </c>
      <c r="D34" s="8">
        <v>32.863392659551266</v>
      </c>
      <c r="E34" s="8">
        <v>1.6497954467153091</v>
      </c>
      <c r="F34" s="8">
        <v>14.788226111717206</v>
      </c>
      <c r="G34" s="8">
        <v>60.565230993853895</v>
      </c>
      <c r="H34" s="8"/>
      <c r="I34" s="46"/>
      <c r="J34" s="46"/>
      <c r="K34" s="46"/>
      <c r="L34" s="46"/>
      <c r="M34" s="46"/>
    </row>
    <row r="35" spans="1:13" ht="14.4" x14ac:dyDescent="0.3">
      <c r="A35" s="2">
        <v>1961</v>
      </c>
      <c r="B35" s="8">
        <v>2.2389971633292602</v>
      </c>
      <c r="C35" s="8">
        <v>8.5524275755161288</v>
      </c>
      <c r="D35" s="8">
        <v>36.127411758975363</v>
      </c>
      <c r="E35" s="8">
        <v>1.7646733803194303</v>
      </c>
      <c r="F35" s="8">
        <v>15.607291231460094</v>
      </c>
      <c r="G35" s="8">
        <v>64.516869071668722</v>
      </c>
      <c r="H35" s="8"/>
      <c r="I35" s="46"/>
      <c r="J35" s="46"/>
      <c r="K35" s="46"/>
      <c r="L35" s="46"/>
      <c r="M35" s="46"/>
    </row>
    <row r="36" spans="1:13" ht="14.4" x14ac:dyDescent="0.3">
      <c r="A36" s="2">
        <v>1962</v>
      </c>
      <c r="B36" s="8">
        <v>2.0787642683509695</v>
      </c>
      <c r="C36" s="8">
        <v>8.8686418532049203</v>
      </c>
      <c r="D36" s="8">
        <v>38.950872558126854</v>
      </c>
      <c r="E36" s="8">
        <v>1.8640226632864696</v>
      </c>
      <c r="F36" s="8">
        <v>17.602264049411247</v>
      </c>
      <c r="G36" s="8">
        <v>69.580817981669298</v>
      </c>
      <c r="H36" s="8"/>
      <c r="I36" s="46"/>
      <c r="J36" s="46"/>
      <c r="K36" s="46"/>
      <c r="L36" s="46"/>
      <c r="M36" s="46"/>
    </row>
    <row r="37" spans="1:13" ht="14.4" x14ac:dyDescent="0.3">
      <c r="A37" s="2">
        <v>1963</v>
      </c>
      <c r="B37" s="8">
        <v>2.2356578031486927</v>
      </c>
      <c r="C37" s="8">
        <v>9.2573954302639514</v>
      </c>
      <c r="D37" s="8">
        <v>41.382555940458786</v>
      </c>
      <c r="E37" s="8">
        <v>2.0245284371845806</v>
      </c>
      <c r="F37" s="8">
        <v>18.813575354360321</v>
      </c>
      <c r="G37" s="8">
        <v>73.964469976815579</v>
      </c>
      <c r="H37" s="8"/>
      <c r="I37" s="46"/>
      <c r="J37" s="46"/>
      <c r="K37" s="46"/>
      <c r="L37" s="46"/>
      <c r="M37" s="46"/>
    </row>
    <row r="38" spans="1:13" ht="14.4" x14ac:dyDescent="0.3">
      <c r="A38" s="2">
        <v>1964</v>
      </c>
      <c r="B38" s="8">
        <v>2.3554804159727376</v>
      </c>
      <c r="C38" s="8">
        <v>9.6726174503466407</v>
      </c>
      <c r="D38" s="8">
        <v>45.72577285474005</v>
      </c>
      <c r="E38" s="8">
        <v>2.1311957770153929</v>
      </c>
      <c r="F38" s="8">
        <v>20.807532927886395</v>
      </c>
      <c r="G38" s="8">
        <v>80.901893302715507</v>
      </c>
      <c r="H38" s="8"/>
      <c r="I38" s="46"/>
      <c r="J38" s="46"/>
      <c r="K38" s="46"/>
      <c r="L38" s="46"/>
      <c r="M38" s="46"/>
    </row>
    <row r="39" spans="1:13" ht="14.4" x14ac:dyDescent="0.3">
      <c r="A39" s="2">
        <v>1965</v>
      </c>
      <c r="B39" s="8">
        <v>2.4939927872545034</v>
      </c>
      <c r="C39" s="8">
        <v>9.910281893528806</v>
      </c>
      <c r="D39" s="8">
        <v>48.496344313333971</v>
      </c>
      <c r="E39" s="8">
        <v>2.3132227247702484</v>
      </c>
      <c r="F39" s="8">
        <v>22.082513466891076</v>
      </c>
      <c r="G39" s="8">
        <v>85.561605905405045</v>
      </c>
      <c r="H39" s="8"/>
      <c r="I39" s="46"/>
      <c r="J39" s="46"/>
      <c r="K39" s="46"/>
      <c r="L39" s="46"/>
      <c r="M39" s="46"/>
    </row>
    <row r="40" spans="1:13" ht="14.4" x14ac:dyDescent="0.3">
      <c r="A40" s="2">
        <v>1966</v>
      </c>
      <c r="B40" s="8">
        <v>2.5458567187556915</v>
      </c>
      <c r="C40" s="8">
        <v>10.261395891360026</v>
      </c>
      <c r="D40" s="8">
        <v>51.899810342778331</v>
      </c>
      <c r="E40" s="8">
        <v>2.4455897945609708</v>
      </c>
      <c r="F40" s="8">
        <v>24.390444111000402</v>
      </c>
      <c r="G40" s="8">
        <v>91.781706319352978</v>
      </c>
      <c r="H40" s="8"/>
      <c r="I40" s="46"/>
      <c r="J40" s="46"/>
      <c r="K40" s="46"/>
      <c r="L40" s="46"/>
      <c r="M40" s="46"/>
    </row>
    <row r="41" spans="1:13" ht="14.4" x14ac:dyDescent="0.3">
      <c r="A41" s="2">
        <v>1967</v>
      </c>
      <c r="B41" s="8">
        <v>2.119996450165587</v>
      </c>
      <c r="C41" s="8">
        <v>10.215873201893379</v>
      </c>
      <c r="D41" s="8">
        <v>54.828223898331821</v>
      </c>
      <c r="E41" s="8">
        <v>2.5995518829847151</v>
      </c>
      <c r="F41" s="8">
        <v>26.288052303448712</v>
      </c>
      <c r="G41" s="8">
        <v>96.355064256940054</v>
      </c>
      <c r="H41" s="8"/>
      <c r="I41" s="46"/>
      <c r="J41" s="46"/>
      <c r="K41" s="46"/>
      <c r="L41" s="46"/>
      <c r="M41" s="46"/>
    </row>
    <row r="42" spans="1:13" ht="14.4" x14ac:dyDescent="0.3">
      <c r="A42" s="2">
        <v>1968</v>
      </c>
      <c r="B42" s="8">
        <v>2.266462749057863</v>
      </c>
      <c r="C42" s="8">
        <v>10.706897620497422</v>
      </c>
      <c r="D42" s="8">
        <v>57.096726270784536</v>
      </c>
      <c r="E42" s="8">
        <v>2.6978801498474252</v>
      </c>
      <c r="F42" s="8">
        <v>30.187055926919204</v>
      </c>
      <c r="G42" s="8">
        <v>103.25929638707039</v>
      </c>
      <c r="H42" s="8"/>
      <c r="I42" s="46"/>
      <c r="J42" s="46"/>
      <c r="K42" s="46"/>
      <c r="L42" s="46"/>
      <c r="M42" s="46"/>
    </row>
    <row r="43" spans="1:13" ht="14.4" x14ac:dyDescent="0.3">
      <c r="A43" s="2">
        <v>1969</v>
      </c>
      <c r="B43" s="8">
        <v>2.4520996592524646</v>
      </c>
      <c r="C43" s="8">
        <v>10.955072050462952</v>
      </c>
      <c r="D43" s="8">
        <v>59.701708899817113</v>
      </c>
      <c r="E43" s="8">
        <v>2.9498288162623054</v>
      </c>
      <c r="F43" s="8">
        <v>33.225173840632259</v>
      </c>
      <c r="G43" s="8">
        <v>109.70724084991009</v>
      </c>
      <c r="H43" s="8"/>
      <c r="I43" s="46"/>
      <c r="J43" s="46"/>
      <c r="K43" s="46"/>
      <c r="L43" s="46"/>
      <c r="M43" s="46"/>
    </row>
    <row r="44" spans="1:13" ht="14.4" x14ac:dyDescent="0.3">
      <c r="A44" s="2">
        <v>1970</v>
      </c>
      <c r="B44" s="8">
        <v>2.4951762408164817</v>
      </c>
      <c r="C44" s="8">
        <v>10.835000027563453</v>
      </c>
      <c r="D44" s="8">
        <v>64.127569162118348</v>
      </c>
      <c r="E44" s="8">
        <v>3.070963001827383</v>
      </c>
      <c r="F44" s="8">
        <v>35.443340788315972</v>
      </c>
      <c r="G44" s="8">
        <v>116.42904533988788</v>
      </c>
      <c r="H44" s="8"/>
      <c r="I44" s="46"/>
      <c r="J44" s="46"/>
      <c r="K44" s="46"/>
      <c r="L44" s="46"/>
      <c r="M44" s="46"/>
    </row>
    <row r="45" spans="1:13" ht="14.4" x14ac:dyDescent="0.3">
      <c r="A45" s="2">
        <v>1971</v>
      </c>
      <c r="B45" s="8">
        <v>2.8448576279429005</v>
      </c>
      <c r="C45" s="8">
        <v>11.438568451513353</v>
      </c>
      <c r="D45" s="8">
        <v>67.367951043756904</v>
      </c>
      <c r="E45" s="8">
        <v>3.3385861860425674</v>
      </c>
      <c r="F45" s="8">
        <v>35.685085115453603</v>
      </c>
      <c r="G45" s="8">
        <v>121.1697942177455</v>
      </c>
      <c r="H45" s="8"/>
      <c r="I45" s="46"/>
      <c r="J45" s="46"/>
      <c r="K45" s="46"/>
      <c r="L45" s="46"/>
      <c r="M45" s="46"/>
    </row>
    <row r="46" spans="1:13" ht="14.4" x14ac:dyDescent="0.3">
      <c r="A46" s="2">
        <v>1972</v>
      </c>
      <c r="B46" s="8">
        <v>3.2311471673491283</v>
      </c>
      <c r="C46" s="8">
        <v>11.815207139451255</v>
      </c>
      <c r="D46" s="8">
        <v>70.994519795262136</v>
      </c>
      <c r="E46" s="8">
        <v>3.5531456259135887</v>
      </c>
      <c r="F46" s="8">
        <v>43.683075602793913</v>
      </c>
      <c r="G46" s="8">
        <v>133.78329697849796</v>
      </c>
      <c r="H46" s="8"/>
      <c r="I46" s="46"/>
      <c r="J46" s="46"/>
      <c r="K46" s="46"/>
      <c r="L46" s="46"/>
      <c r="M46" s="46"/>
    </row>
    <row r="47" spans="1:13" ht="14.4" x14ac:dyDescent="0.3">
      <c r="A47" s="2">
        <v>1973</v>
      </c>
      <c r="B47" s="8">
        <v>5.0213851630392874</v>
      </c>
      <c r="C47" s="8">
        <v>12.296282624027421</v>
      </c>
      <c r="D47" s="8">
        <v>74.917552913760758</v>
      </c>
      <c r="E47" s="8">
        <v>3.523718069334457</v>
      </c>
      <c r="F47" s="8">
        <v>46.751596148822635</v>
      </c>
      <c r="G47" s="8">
        <v>143.07790426589904</v>
      </c>
      <c r="H47" s="8"/>
      <c r="I47" s="46"/>
      <c r="J47" s="46"/>
      <c r="K47" s="46"/>
      <c r="L47" s="46"/>
      <c r="M47" s="46"/>
    </row>
    <row r="48" spans="1:13" ht="14.4" x14ac:dyDescent="0.3">
      <c r="A48" s="2">
        <v>1974</v>
      </c>
      <c r="B48" s="8">
        <v>5.3291138124731106</v>
      </c>
      <c r="C48" s="8">
        <v>12.151603717866386</v>
      </c>
      <c r="D48" s="8">
        <v>76.943819140126735</v>
      </c>
      <c r="E48" s="8">
        <v>3.4629731264474786</v>
      </c>
      <c r="F48" s="8">
        <v>48.214340408359298</v>
      </c>
      <c r="G48" s="8">
        <v>146.72789803376315</v>
      </c>
      <c r="H48" s="8"/>
      <c r="I48" s="46"/>
      <c r="J48" s="46"/>
      <c r="K48" s="46"/>
      <c r="L48" s="46"/>
      <c r="M48" s="46"/>
    </row>
    <row r="49" spans="1:13" ht="14.4" x14ac:dyDescent="0.3">
      <c r="A49" s="2">
        <v>1975</v>
      </c>
      <c r="B49" s="8">
        <v>6.2934994900277559</v>
      </c>
      <c r="C49" s="8">
        <v>11.282283144242648</v>
      </c>
      <c r="D49" s="8">
        <v>78.117622819304827</v>
      </c>
      <c r="E49" s="8">
        <v>3.7944238219482922</v>
      </c>
      <c r="F49" s="8">
        <v>49.849925910075967</v>
      </c>
      <c r="G49" s="8">
        <v>149.96207697018264</v>
      </c>
      <c r="H49" s="8"/>
      <c r="I49" s="46"/>
      <c r="J49" s="46"/>
      <c r="K49" s="46"/>
      <c r="L49" s="46"/>
      <c r="M49" s="46"/>
    </row>
    <row r="50" spans="1:13" ht="14.4" x14ac:dyDescent="0.3">
      <c r="A50" s="2">
        <v>1976</v>
      </c>
      <c r="B50" s="8">
        <v>10.938007374377484</v>
      </c>
      <c r="C50" s="8">
        <v>11.610604607820497</v>
      </c>
      <c r="D50" s="8">
        <v>80.85639867467377</v>
      </c>
      <c r="E50" s="8">
        <v>4.2506826963117419</v>
      </c>
      <c r="F50" s="8">
        <v>48.679392138532307</v>
      </c>
      <c r="G50" s="8">
        <v>157.08934992878136</v>
      </c>
      <c r="H50" s="8"/>
      <c r="I50" s="46"/>
      <c r="J50" s="46"/>
      <c r="K50" s="46"/>
      <c r="L50" s="46"/>
      <c r="M50" s="46"/>
    </row>
    <row r="51" spans="1:13" ht="14.4" x14ac:dyDescent="0.3">
      <c r="A51" s="2">
        <v>1977</v>
      </c>
      <c r="B51" s="8">
        <v>12.965064531541566</v>
      </c>
      <c r="C51" s="8">
        <v>12.122081746106451</v>
      </c>
      <c r="D51" s="8">
        <v>83.505844791374116</v>
      </c>
      <c r="E51" s="8">
        <v>4.4236653286705723</v>
      </c>
      <c r="F51" s="8">
        <v>54.85438561195889</v>
      </c>
      <c r="G51" s="8">
        <v>168.71067633105554</v>
      </c>
      <c r="H51" s="8"/>
      <c r="I51" s="46"/>
      <c r="J51" s="46"/>
      <c r="K51" s="46"/>
      <c r="L51" s="46"/>
      <c r="M51" s="46"/>
    </row>
    <row r="52" spans="1:13" ht="14.4" x14ac:dyDescent="0.3">
      <c r="A52" s="2">
        <v>1978</v>
      </c>
      <c r="B52" s="8">
        <v>15.250391604276297</v>
      </c>
      <c r="C52" s="8">
        <v>12.684944701689366</v>
      </c>
      <c r="D52" s="8">
        <v>86.018089975960308</v>
      </c>
      <c r="E52" s="8">
        <v>4.5944609963818701</v>
      </c>
      <c r="F52" s="8">
        <v>60.875072535771722</v>
      </c>
      <c r="G52" s="8">
        <v>180.3133976117648</v>
      </c>
      <c r="H52" s="8"/>
      <c r="I52" s="46"/>
      <c r="J52" s="46"/>
      <c r="K52" s="46"/>
      <c r="L52" s="46"/>
      <c r="M52" s="46"/>
    </row>
    <row r="53" spans="1:13" ht="14.4" x14ac:dyDescent="0.3">
      <c r="A53" s="2">
        <v>1979</v>
      </c>
      <c r="B53" s="8">
        <v>17.307301014983</v>
      </c>
      <c r="C53" s="8">
        <v>12.904769447038968</v>
      </c>
      <c r="D53" s="8">
        <v>86.844926318647751</v>
      </c>
      <c r="E53" s="8">
        <v>4.4865097430616947</v>
      </c>
      <c r="F53" s="8">
        <v>64.619922578268998</v>
      </c>
      <c r="G53" s="8">
        <v>187.07550095947263</v>
      </c>
      <c r="H53" s="8"/>
      <c r="I53" s="46"/>
      <c r="J53" s="46"/>
      <c r="K53" s="46"/>
      <c r="L53" s="46"/>
      <c r="M53" s="46"/>
    </row>
    <row r="54" spans="1:13" ht="14.4" x14ac:dyDescent="0.3">
      <c r="A54" s="2">
        <v>1980</v>
      </c>
      <c r="B54" s="8">
        <v>19.451251373371814</v>
      </c>
      <c r="C54" s="8">
        <v>12.374131386458826</v>
      </c>
      <c r="D54" s="8">
        <v>88.257492904348453</v>
      </c>
      <c r="E54" s="8">
        <v>4.4492507184139596</v>
      </c>
      <c r="F54" s="8">
        <v>67.142583591847369</v>
      </c>
      <c r="G54" s="8">
        <v>192.59878567661588</v>
      </c>
      <c r="H54" s="8"/>
      <c r="I54" s="46"/>
      <c r="J54" s="46"/>
      <c r="K54" s="46"/>
      <c r="L54" s="46"/>
      <c r="M54" s="46"/>
    </row>
    <row r="55" spans="1:13" ht="14.4" x14ac:dyDescent="0.3">
      <c r="A55" s="2">
        <v>1981</v>
      </c>
      <c r="B55" s="8">
        <v>18.351699271949538</v>
      </c>
      <c r="C55" s="8">
        <v>12.120519878202627</v>
      </c>
      <c r="D55" s="8">
        <v>87.293971032808756</v>
      </c>
      <c r="E55" s="8">
        <v>4.9588997065212528</v>
      </c>
      <c r="F55" s="8">
        <v>72.833039139439748</v>
      </c>
      <c r="G55" s="8">
        <v>196.50409945216617</v>
      </c>
      <c r="H55" s="8"/>
      <c r="I55" s="46"/>
      <c r="J55" s="46"/>
      <c r="K55" s="46"/>
      <c r="L55" s="46"/>
      <c r="M55" s="46"/>
    </row>
    <row r="56" spans="1:13" ht="14.4" x14ac:dyDescent="0.3">
      <c r="A56" s="2">
        <v>1982</v>
      </c>
      <c r="B56" s="8">
        <v>20.148896081721205</v>
      </c>
      <c r="C56" s="8">
        <v>11.484555382250617</v>
      </c>
      <c r="D56" s="8">
        <v>86.750936926050031</v>
      </c>
      <c r="E56" s="8">
        <v>5.3423721749689639</v>
      </c>
      <c r="F56" s="8">
        <v>75.311029962151579</v>
      </c>
      <c r="G56" s="8">
        <v>200.12391154113621</v>
      </c>
      <c r="H56" s="8"/>
      <c r="I56" s="46"/>
      <c r="J56" s="46"/>
      <c r="K56" s="46"/>
      <c r="L56" s="46"/>
      <c r="M56" s="46"/>
    </row>
    <row r="57" spans="1:13" ht="14.4" x14ac:dyDescent="0.3">
      <c r="A57" s="2">
        <v>1983</v>
      </c>
      <c r="B57" s="8">
        <v>22.878881524728545</v>
      </c>
      <c r="C57" s="8">
        <v>11.973402781618722</v>
      </c>
      <c r="D57" s="8">
        <v>87.775050059942771</v>
      </c>
      <c r="E57" s="8">
        <v>5.9044021655992687</v>
      </c>
      <c r="F57" s="8">
        <v>77.099473228850073</v>
      </c>
      <c r="G57" s="8">
        <v>206.77889360743166</v>
      </c>
      <c r="H57" s="8"/>
      <c r="I57" s="46"/>
      <c r="J57" s="46"/>
      <c r="K57" s="46"/>
      <c r="L57" s="46"/>
      <c r="M57" s="46"/>
    </row>
    <row r="58" spans="1:13" ht="14.4" x14ac:dyDescent="0.3">
      <c r="A58" s="2">
        <v>1984</v>
      </c>
      <c r="B58" s="8">
        <v>25.583520306189026</v>
      </c>
      <c r="C58" s="8">
        <v>12.611888486390697</v>
      </c>
      <c r="D58" s="8">
        <v>87.16264283709819</v>
      </c>
      <c r="E58" s="8">
        <v>6.6196524961187251</v>
      </c>
      <c r="F58" s="8">
        <v>79.999479624775105</v>
      </c>
      <c r="G58" s="8">
        <v>213.13539050646122</v>
      </c>
      <c r="H58" s="8"/>
      <c r="I58" s="46"/>
      <c r="J58" s="46"/>
      <c r="K58" s="46"/>
      <c r="L58" s="46"/>
      <c r="M58" s="46"/>
    </row>
    <row r="59" spans="1:13" ht="14.4" x14ac:dyDescent="0.3">
      <c r="A59" s="2">
        <v>1985</v>
      </c>
      <c r="B59" s="8">
        <v>29.760627960259104</v>
      </c>
      <c r="C59" s="8">
        <v>12.77760437085089</v>
      </c>
      <c r="D59" s="8">
        <v>87.364881245922973</v>
      </c>
      <c r="E59" s="8">
        <v>7.4230010561982809</v>
      </c>
      <c r="F59" s="8">
        <v>80.643410798536578</v>
      </c>
      <c r="G59" s="8">
        <v>219.17668377537905</v>
      </c>
      <c r="H59" s="8"/>
      <c r="I59" s="46"/>
      <c r="J59" s="46"/>
      <c r="K59" s="46"/>
      <c r="L59" s="46"/>
      <c r="M59" s="46"/>
    </row>
    <row r="60" spans="1:13" ht="14.4" x14ac:dyDescent="0.3">
      <c r="A60" s="2">
        <v>1986</v>
      </c>
      <c r="B60" s="8">
        <v>33.759309393709572</v>
      </c>
      <c r="C60" s="8">
        <v>12.979318152773073</v>
      </c>
      <c r="D60" s="8">
        <v>87.955700725412512</v>
      </c>
      <c r="E60" s="8">
        <v>8.1648431919390969</v>
      </c>
      <c r="F60" s="8">
        <v>85.550316964849003</v>
      </c>
      <c r="G60" s="8">
        <v>229.64117975095715</v>
      </c>
      <c r="H60" s="8"/>
      <c r="I60" s="46"/>
      <c r="J60" s="46"/>
      <c r="K60" s="46"/>
      <c r="L60" s="46"/>
      <c r="M60" s="46"/>
    </row>
    <row r="61" spans="1:13" ht="14.4" x14ac:dyDescent="0.3">
      <c r="A61" s="2">
        <v>1987</v>
      </c>
      <c r="B61" s="8">
        <v>37.728313976777848</v>
      </c>
      <c r="C61" s="8">
        <v>13.1750002348168</v>
      </c>
      <c r="D61" s="8">
        <v>89.077239473270922</v>
      </c>
      <c r="E61" s="8">
        <v>8.4917832523567913</v>
      </c>
      <c r="F61" s="8">
        <v>90.657578784922578</v>
      </c>
      <c r="G61" s="8">
        <v>240.51965115649588</v>
      </c>
      <c r="H61" s="8"/>
      <c r="I61" s="46"/>
      <c r="J61" s="46"/>
      <c r="K61" s="46"/>
      <c r="L61" s="46"/>
      <c r="M61" s="46"/>
    </row>
    <row r="62" spans="1:13" ht="14.4" x14ac:dyDescent="0.3">
      <c r="A62" s="2">
        <v>1988</v>
      </c>
      <c r="B62" s="8">
        <v>42.636863753814531</v>
      </c>
      <c r="C62" s="8">
        <v>13.317890425972505</v>
      </c>
      <c r="D62" s="8">
        <v>90.577475333598059</v>
      </c>
      <c r="E62" s="8">
        <v>9.2471179595707813</v>
      </c>
      <c r="F62" s="8">
        <v>97.460391621790066</v>
      </c>
      <c r="G62" s="8">
        <v>254.94364894226439</v>
      </c>
      <c r="H62" s="8"/>
      <c r="I62" s="46"/>
      <c r="J62" s="46"/>
      <c r="K62" s="46"/>
      <c r="L62" s="46"/>
      <c r="M62" s="46"/>
    </row>
    <row r="63" spans="1:13" ht="14.4" x14ac:dyDescent="0.3">
      <c r="A63" s="2">
        <v>1989</v>
      </c>
      <c r="B63" s="8">
        <v>44.559998362264054</v>
      </c>
      <c r="C63" s="8">
        <v>13.58673884394498</v>
      </c>
      <c r="D63" s="8">
        <v>92.243574739360596</v>
      </c>
      <c r="E63" s="8">
        <v>10.288478228528477</v>
      </c>
      <c r="F63" s="8">
        <v>85.978163499993784</v>
      </c>
      <c r="G63" s="8">
        <v>248.34793423827725</v>
      </c>
      <c r="H63" s="8"/>
      <c r="I63" s="46"/>
      <c r="J63" s="46"/>
      <c r="K63" s="46"/>
      <c r="L63" s="46"/>
      <c r="M63" s="46"/>
    </row>
    <row r="64" spans="1:13" ht="14.4" x14ac:dyDescent="0.3">
      <c r="A64" s="2">
        <v>1990</v>
      </c>
      <c r="B64" s="8">
        <v>35.688741615499161</v>
      </c>
      <c r="C64" s="8">
        <v>13.844405245508353</v>
      </c>
      <c r="D64" s="8">
        <v>91.747960403916025</v>
      </c>
      <c r="E64" s="8">
        <v>10.837844837170161</v>
      </c>
      <c r="F64" s="8">
        <v>86.773083503381187</v>
      </c>
      <c r="G64" s="8">
        <v>240.66019324190447</v>
      </c>
      <c r="H64" s="8"/>
      <c r="I64" s="46"/>
      <c r="J64" s="46"/>
      <c r="K64" s="46"/>
      <c r="L64" s="46"/>
      <c r="M64" s="46"/>
    </row>
    <row r="65" spans="1:13" ht="14.4" x14ac:dyDescent="0.3">
      <c r="A65" s="2">
        <v>1991</v>
      </c>
      <c r="B65" s="8">
        <v>40.586905129292212</v>
      </c>
      <c r="C65" s="8">
        <v>13.838136331690279</v>
      </c>
      <c r="D65" s="8">
        <v>89.631846908622904</v>
      </c>
      <c r="E65" s="8">
        <v>11.42199948362107</v>
      </c>
      <c r="F65" s="8">
        <v>104.9921278828345</v>
      </c>
      <c r="G65" s="8">
        <v>262.20975517697445</v>
      </c>
      <c r="H65" s="8"/>
      <c r="I65" s="46"/>
      <c r="J65" s="46"/>
      <c r="K65" s="46"/>
      <c r="L65" s="46"/>
      <c r="M65" s="46"/>
    </row>
    <row r="66" spans="1:13" ht="14.4" x14ac:dyDescent="0.3">
      <c r="A66" s="2">
        <v>1992</v>
      </c>
      <c r="B66" s="8">
        <v>47.340992089395165</v>
      </c>
      <c r="C66" s="8">
        <v>14.26152405720773</v>
      </c>
      <c r="D66" s="8">
        <v>84.014661672528376</v>
      </c>
      <c r="E66" s="8">
        <v>11.507619972652924</v>
      </c>
      <c r="F66" s="8">
        <v>101.21960593041128</v>
      </c>
      <c r="G66" s="8">
        <v>260.36539087995516</v>
      </c>
      <c r="H66" s="8"/>
      <c r="I66" s="46"/>
      <c r="J66" s="46"/>
      <c r="K66" s="46"/>
      <c r="L66" s="46"/>
      <c r="M66" s="46"/>
    </row>
    <row r="67" spans="1:13" ht="14.4" x14ac:dyDescent="0.3">
      <c r="A67" s="2">
        <v>1993</v>
      </c>
      <c r="B67" s="8">
        <v>55.846623321269583</v>
      </c>
      <c r="C67" s="8">
        <v>14.93030094790206</v>
      </c>
      <c r="D67" s="8">
        <v>78.763094999998728</v>
      </c>
      <c r="E67" s="8">
        <v>12.276371810330977</v>
      </c>
      <c r="F67" s="8">
        <v>118.31106710038223</v>
      </c>
      <c r="G67" s="8">
        <v>281.75537512550011</v>
      </c>
      <c r="H67" s="8"/>
      <c r="I67" s="46"/>
      <c r="J67" s="46"/>
      <c r="K67" s="46"/>
      <c r="L67" s="46"/>
      <c r="M67" s="46"/>
    </row>
    <row r="68" spans="1:13" ht="14.4" x14ac:dyDescent="0.3">
      <c r="A68" s="2">
        <v>1994</v>
      </c>
      <c r="B68" s="8">
        <v>63.286993632008318</v>
      </c>
      <c r="C68" s="8">
        <v>15.710934169415948</v>
      </c>
      <c r="D68" s="8">
        <v>76.646280617991124</v>
      </c>
      <c r="E68" s="8">
        <v>12.990562191308413</v>
      </c>
      <c r="F68" s="8">
        <v>126.05961216448303</v>
      </c>
      <c r="G68" s="8">
        <v>296.85875711035743</v>
      </c>
      <c r="H68" s="8"/>
      <c r="I68" s="46"/>
      <c r="J68" s="46"/>
      <c r="K68" s="46"/>
      <c r="L68" s="46"/>
      <c r="M68" s="46"/>
    </row>
    <row r="69" spans="1:13" ht="14.4" x14ac:dyDescent="0.3">
      <c r="A69" s="2">
        <v>1995</v>
      </c>
      <c r="B69" s="8">
        <v>67.836865714211555</v>
      </c>
      <c r="C69" s="8">
        <v>16.096713073725606</v>
      </c>
      <c r="D69" s="8">
        <v>75.416306841306294</v>
      </c>
      <c r="E69" s="8">
        <v>13.964324125499507</v>
      </c>
      <c r="F69" s="8">
        <v>137.10201503581447</v>
      </c>
      <c r="G69" s="8">
        <v>312.44958429946206</v>
      </c>
      <c r="H69" s="8"/>
      <c r="I69" s="46"/>
      <c r="J69" s="46"/>
      <c r="K69" s="46"/>
      <c r="L69" s="46"/>
      <c r="M69" s="46"/>
    </row>
    <row r="70" spans="1:13" ht="14.4" x14ac:dyDescent="0.3">
      <c r="A70" s="2">
        <v>1996</v>
      </c>
      <c r="B70" s="8">
        <v>74.631313450023086</v>
      </c>
      <c r="C70" s="8">
        <v>16.72430925055103</v>
      </c>
      <c r="D70" s="8">
        <v>72.235417792017387</v>
      </c>
      <c r="E70" s="8">
        <v>16.187450362344443</v>
      </c>
      <c r="F70" s="8">
        <v>141.95620083839134</v>
      </c>
      <c r="G70" s="8">
        <v>323.83667205248321</v>
      </c>
      <c r="H70" s="8"/>
      <c r="I70" s="46"/>
      <c r="J70" s="46"/>
      <c r="K70" s="46"/>
      <c r="L70" s="46"/>
      <c r="M70" s="46"/>
    </row>
    <row r="71" spans="1:13" ht="14.4" x14ac:dyDescent="0.3">
      <c r="A71" s="2">
        <v>1997</v>
      </c>
      <c r="B71" s="8">
        <v>79.729219124083201</v>
      </c>
      <c r="C71" s="8">
        <v>17.520621572888029</v>
      </c>
      <c r="D71" s="8">
        <v>73.019817170067356</v>
      </c>
      <c r="E71" s="8">
        <v>17.517936656203908</v>
      </c>
      <c r="F71" s="8">
        <v>147.39850924280861</v>
      </c>
      <c r="G71" s="8">
        <v>337.2944354333701</v>
      </c>
      <c r="H71" s="8"/>
      <c r="I71" s="46"/>
      <c r="J71" s="46"/>
      <c r="K71" s="46"/>
      <c r="L71" s="46"/>
      <c r="M71" s="46"/>
    </row>
    <row r="72" spans="1:13" ht="14.4" x14ac:dyDescent="0.3">
      <c r="A72" s="2">
        <v>1998</v>
      </c>
      <c r="B72" s="8">
        <v>83.974534306987437</v>
      </c>
      <c r="C72" s="8">
        <v>18.127830231719475</v>
      </c>
      <c r="D72" s="8">
        <v>73.614564056384651</v>
      </c>
      <c r="E72" s="8">
        <v>18.729989644277428</v>
      </c>
      <c r="F72" s="8">
        <v>144.2385859135714</v>
      </c>
      <c r="G72" s="8">
        <v>340.97141083450487</v>
      </c>
      <c r="H72" s="8"/>
      <c r="I72" s="46"/>
      <c r="J72" s="46"/>
      <c r="K72" s="46"/>
      <c r="L72" s="46"/>
      <c r="M72" s="46"/>
    </row>
    <row r="73" spans="1:13" ht="14.4" x14ac:dyDescent="0.3">
      <c r="A73" s="2">
        <v>1999</v>
      </c>
      <c r="B73" s="8">
        <v>90.413753211038355</v>
      </c>
      <c r="C73" s="8">
        <v>18.826142535669362</v>
      </c>
      <c r="D73" s="8">
        <v>74.959977585194835</v>
      </c>
      <c r="E73" s="8">
        <v>19.861451632346803</v>
      </c>
      <c r="F73" s="8">
        <v>147.11118147063834</v>
      </c>
      <c r="G73" s="8">
        <v>353.10745443061415</v>
      </c>
      <c r="H73" s="8"/>
      <c r="I73" s="46"/>
      <c r="J73" s="46"/>
      <c r="K73" s="46"/>
      <c r="L73" s="46"/>
      <c r="M73" s="46"/>
    </row>
    <row r="74" spans="1:13" ht="14.4" x14ac:dyDescent="0.3">
      <c r="A74" s="2">
        <v>2000</v>
      </c>
      <c r="B74" s="8">
        <v>93.081699336493458</v>
      </c>
      <c r="C74" s="8">
        <v>19.4550527271989</v>
      </c>
      <c r="D74" s="8">
        <v>76.430908907661632</v>
      </c>
      <c r="E74" s="8">
        <v>20.908437544043228</v>
      </c>
      <c r="F74" s="8">
        <v>154.48056708098849</v>
      </c>
      <c r="G74" s="8">
        <v>366.76845292871172</v>
      </c>
      <c r="H74" s="8"/>
      <c r="I74" s="46"/>
      <c r="J74" s="46"/>
      <c r="K74" s="46"/>
      <c r="L74" s="46"/>
      <c r="M74" s="46"/>
    </row>
    <row r="75" spans="1:13" ht="14.4" x14ac:dyDescent="0.3">
      <c r="A75" s="2">
        <v>2001</v>
      </c>
      <c r="B75" s="8">
        <v>103.59273934774022</v>
      </c>
      <c r="C75" s="8">
        <v>19.937622007016753</v>
      </c>
      <c r="D75" s="8">
        <v>78.792780000119023</v>
      </c>
      <c r="E75" s="8">
        <v>21.917233526225555</v>
      </c>
      <c r="F75" s="8">
        <v>156.44288479115789</v>
      </c>
      <c r="G75" s="8">
        <v>383.31682277224053</v>
      </c>
      <c r="H75" s="8"/>
      <c r="I75" s="46"/>
      <c r="J75" s="46"/>
      <c r="K75" s="46"/>
      <c r="L75" s="46"/>
      <c r="M75" s="46"/>
    </row>
    <row r="76" spans="1:13" ht="14.4" x14ac:dyDescent="0.3">
      <c r="A76" s="2">
        <v>2002</v>
      </c>
      <c r="B76" s="8">
        <v>113.17029164535957</v>
      </c>
      <c r="C76" s="8">
        <v>20.337494889919995</v>
      </c>
      <c r="D76" s="8">
        <v>80.192100828529206</v>
      </c>
      <c r="E76" s="8">
        <v>24.33187033653596</v>
      </c>
      <c r="F76" s="8">
        <v>161.13312970394301</v>
      </c>
      <c r="G76" s="8">
        <v>401.46657416858511</v>
      </c>
      <c r="H76" s="8"/>
      <c r="I76" s="46"/>
      <c r="J76" s="46"/>
      <c r="K76" s="46"/>
      <c r="L76" s="46"/>
      <c r="M76" s="46"/>
    </row>
    <row r="77" spans="1:13" ht="14.4" x14ac:dyDescent="0.3">
      <c r="A77" s="2">
        <v>2003</v>
      </c>
      <c r="B77" s="8">
        <v>130.95688435609466</v>
      </c>
      <c r="C77" s="8">
        <v>20.683364852870998</v>
      </c>
      <c r="D77" s="8">
        <v>82.749372176565529</v>
      </c>
      <c r="E77" s="8">
        <v>25.96965283983981</v>
      </c>
      <c r="F77" s="8">
        <v>165.02109461871888</v>
      </c>
      <c r="G77" s="8">
        <v>427.906444262278</v>
      </c>
      <c r="H77" s="8"/>
      <c r="I77" s="46"/>
      <c r="J77" s="46"/>
      <c r="K77" s="46"/>
      <c r="L77" s="46"/>
      <c r="M77" s="46"/>
    </row>
    <row r="78" spans="1:13" ht="14.4" x14ac:dyDescent="0.3">
      <c r="A78" s="2">
        <v>2004</v>
      </c>
      <c r="B78" s="8">
        <v>146.21641178638299</v>
      </c>
      <c r="C78" s="8">
        <v>21.389949537955207</v>
      </c>
      <c r="D78" s="8">
        <v>86.162425621335203</v>
      </c>
      <c r="E78" s="8">
        <v>27.193239680851374</v>
      </c>
      <c r="F78" s="8">
        <v>172.4222322806045</v>
      </c>
      <c r="G78" s="8">
        <v>456.29813600157428</v>
      </c>
      <c r="H78" s="8"/>
      <c r="I78" s="46"/>
      <c r="J78" s="46"/>
      <c r="K78" s="46"/>
      <c r="L78" s="46"/>
      <c r="M78" s="46"/>
    </row>
    <row r="79" spans="1:13" ht="14.4" x14ac:dyDescent="0.3">
      <c r="A79" s="2">
        <v>2005</v>
      </c>
      <c r="B79" s="8">
        <v>158.66904745874419</v>
      </c>
      <c r="C79" s="8">
        <v>22.002298479251994</v>
      </c>
      <c r="D79" s="8">
        <v>94.443663451543514</v>
      </c>
      <c r="E79" s="8">
        <v>29.211660744375866</v>
      </c>
      <c r="F79" s="8">
        <v>179.12259337664872</v>
      </c>
      <c r="G79" s="8">
        <v>486.2521141712632</v>
      </c>
      <c r="H79" s="8"/>
      <c r="I79" s="46"/>
      <c r="J79" s="46"/>
      <c r="K79" s="46"/>
      <c r="L79" s="46"/>
      <c r="M79" s="46"/>
    </row>
    <row r="80" spans="1:13" ht="14.4" x14ac:dyDescent="0.3">
      <c r="A80" s="2">
        <v>2006</v>
      </c>
      <c r="B80" s="8">
        <v>184.01920323982475</v>
      </c>
      <c r="C80" s="8">
        <v>22.431040647085727</v>
      </c>
      <c r="D80" s="8">
        <v>95.311389586822884</v>
      </c>
      <c r="E80" s="8">
        <v>31.327095497991483</v>
      </c>
      <c r="F80" s="8">
        <v>192.09379636180816</v>
      </c>
      <c r="G80" s="8">
        <v>528.2697620956485</v>
      </c>
      <c r="H80" s="8"/>
      <c r="I80" s="46"/>
      <c r="J80" s="46"/>
      <c r="K80" s="46"/>
      <c r="L80" s="46"/>
      <c r="M80" s="46"/>
    </row>
    <row r="81" spans="1:81" ht="14.4" x14ac:dyDescent="0.3">
      <c r="A81" s="2">
        <v>2007</v>
      </c>
      <c r="B81" s="8">
        <v>213.18519730736975</v>
      </c>
      <c r="C81" s="8">
        <v>22.668505157899819</v>
      </c>
      <c r="D81" s="8">
        <v>99.523777071942277</v>
      </c>
      <c r="E81" s="8">
        <v>32.956318101056162</v>
      </c>
      <c r="F81" s="8">
        <v>203.38625673306413</v>
      </c>
      <c r="G81" s="8">
        <v>574.83381531093335</v>
      </c>
      <c r="H81" s="8"/>
      <c r="I81" s="46"/>
      <c r="J81" s="46"/>
      <c r="K81" s="46"/>
      <c r="L81" s="46"/>
      <c r="M81" s="46"/>
    </row>
    <row r="82" spans="1:81" ht="14.4" x14ac:dyDescent="0.3">
      <c r="A82" s="2">
        <v>2008</v>
      </c>
      <c r="B82" s="8">
        <v>234.54261973644591</v>
      </c>
      <c r="C82" s="8">
        <v>22.297657309305752</v>
      </c>
      <c r="D82" s="8">
        <v>96.98772139075605</v>
      </c>
      <c r="E82" s="8">
        <v>35.555373085103128</v>
      </c>
      <c r="F82" s="8">
        <v>209.59039102814504</v>
      </c>
      <c r="G82" s="8">
        <v>602.31115462050491</v>
      </c>
      <c r="H82" s="8"/>
      <c r="I82" s="46"/>
      <c r="J82" s="46"/>
      <c r="K82" s="46"/>
      <c r="L82" s="46"/>
      <c r="M82" s="46"/>
    </row>
    <row r="83" spans="1:81" ht="14.4" x14ac:dyDescent="0.3">
      <c r="A83" s="2">
        <v>2009</v>
      </c>
      <c r="B83" s="8">
        <v>259.99870464332855</v>
      </c>
      <c r="C83" s="8">
        <v>20.595718766690212</v>
      </c>
      <c r="D83" s="8">
        <v>89.469371907633899</v>
      </c>
      <c r="E83" s="8">
        <v>39.064919349091561</v>
      </c>
      <c r="F83" s="8">
        <v>212.68260913696463</v>
      </c>
      <c r="G83" s="8">
        <v>625.02747358186309</v>
      </c>
      <c r="H83" s="8"/>
      <c r="I83" s="46"/>
      <c r="J83" s="46"/>
      <c r="K83" s="46"/>
      <c r="L83" s="46"/>
      <c r="M83" s="46"/>
    </row>
    <row r="84" spans="1:81" ht="14.4" x14ac:dyDescent="0.3">
      <c r="A84" s="2">
        <v>2010</v>
      </c>
      <c r="B84" s="8">
        <v>287.99110922205188</v>
      </c>
      <c r="C84" s="8">
        <v>20.852684355066636</v>
      </c>
      <c r="D84" s="8">
        <v>88.855252910426159</v>
      </c>
      <c r="E84" s="8">
        <v>42.080101122593369</v>
      </c>
      <c r="F84" s="8">
        <v>220.13037143171732</v>
      </c>
      <c r="G84" s="8">
        <v>663.54039949673074</v>
      </c>
      <c r="H84" s="8"/>
      <c r="I84" s="46"/>
      <c r="J84" s="46"/>
      <c r="K84" s="46"/>
      <c r="L84" s="46"/>
      <c r="M84" s="46"/>
    </row>
    <row r="85" spans="1:81" ht="14.4" x14ac:dyDescent="0.3">
      <c r="A85" s="2">
        <v>2011</v>
      </c>
      <c r="B85" s="8">
        <v>305.88264737503391</v>
      </c>
      <c r="C85" s="8">
        <v>21.194036438102774</v>
      </c>
      <c r="D85" s="8">
        <v>89.768843605794459</v>
      </c>
      <c r="E85" s="8">
        <v>45.998894119444365</v>
      </c>
      <c r="F85" s="8">
        <v>247.15939519567715</v>
      </c>
      <c r="G85" s="8">
        <v>713.78554111753283</v>
      </c>
      <c r="H85" s="8"/>
      <c r="I85" s="46"/>
      <c r="J85" s="46"/>
      <c r="K85" s="46"/>
      <c r="L85" s="46"/>
      <c r="M85" s="46"/>
    </row>
    <row r="86" spans="1:81" ht="14.4" x14ac:dyDescent="0.3">
      <c r="A86" s="2">
        <v>2012</v>
      </c>
      <c r="B86" s="8">
        <v>324.76229115458415</v>
      </c>
      <c r="C86" s="8">
        <v>22.069836588195901</v>
      </c>
      <c r="D86" s="8">
        <v>88.360943837017601</v>
      </c>
      <c r="E86" s="8">
        <v>51.659105036953299</v>
      </c>
      <c r="F86" s="8">
        <v>247.60920199363565</v>
      </c>
      <c r="G86" s="8">
        <v>737.94345648321485</v>
      </c>
      <c r="H86" s="8"/>
      <c r="I86" s="46"/>
      <c r="J86" s="46"/>
      <c r="K86" s="46"/>
      <c r="L86" s="46"/>
      <c r="M86" s="46"/>
    </row>
    <row r="87" spans="1:81" ht="14.4" x14ac:dyDescent="0.3">
      <c r="A87" s="2">
        <v>2013</v>
      </c>
      <c r="B87" s="8">
        <v>344.37597218912629</v>
      </c>
      <c r="C87" s="8">
        <v>22.78834066906326</v>
      </c>
      <c r="D87" s="8">
        <v>90.163807441727997</v>
      </c>
      <c r="E87" s="8">
        <v>55.335747201233794</v>
      </c>
      <c r="F87" s="8">
        <v>246.92347131330402</v>
      </c>
      <c r="G87" s="8">
        <v>763.36453317249777</v>
      </c>
      <c r="H87" s="8"/>
      <c r="I87" s="46"/>
      <c r="J87" s="46"/>
      <c r="K87" s="46"/>
      <c r="L87" s="46"/>
      <c r="M87" s="46"/>
    </row>
    <row r="88" spans="1:81" ht="14.4" x14ac:dyDescent="0.3">
      <c r="A88" s="2">
        <v>2014</v>
      </c>
      <c r="B88" s="8">
        <v>358.88343134673937</v>
      </c>
      <c r="C88" s="8">
        <v>23.647306056996502</v>
      </c>
      <c r="D88" s="8">
        <v>98.363706084488271</v>
      </c>
      <c r="E88" s="8">
        <v>57.116192899042538</v>
      </c>
      <c r="F88" s="8">
        <v>258.44630798978966</v>
      </c>
      <c r="G88" s="8">
        <v>800.69793049415432</v>
      </c>
      <c r="H88" s="8"/>
      <c r="I88" s="46"/>
      <c r="J88" s="46"/>
      <c r="K88" s="46"/>
      <c r="L88" s="46"/>
      <c r="M88" s="46"/>
    </row>
    <row r="89" spans="1:81" ht="14.4" x14ac:dyDescent="0.3">
      <c r="A89" s="2">
        <v>2015</v>
      </c>
      <c r="B89" s="8">
        <v>360.28709476224958</v>
      </c>
      <c r="C89" s="8">
        <v>24.311610529633512</v>
      </c>
      <c r="D89" s="8">
        <v>99.614393410443157</v>
      </c>
      <c r="E89" s="8">
        <v>61.015220126389039</v>
      </c>
      <c r="F89" s="8">
        <v>266.76950578008461</v>
      </c>
      <c r="G89" s="8">
        <v>816.2370544582833</v>
      </c>
      <c r="H89" s="8"/>
      <c r="I89" s="46"/>
      <c r="J89" s="46"/>
      <c r="K89" s="46"/>
      <c r="L89" s="46"/>
      <c r="M89" s="46"/>
    </row>
    <row r="90" spans="1:81" ht="14.4" x14ac:dyDescent="0.3">
      <c r="A90" s="2">
        <v>2016</v>
      </c>
      <c r="B90" s="8">
        <v>366.14480740055797</v>
      </c>
      <c r="C90" s="8">
        <v>24.917891679545448</v>
      </c>
      <c r="D90" s="8">
        <v>100.74138738098303</v>
      </c>
      <c r="E90" s="8">
        <v>60.991480972746906</v>
      </c>
      <c r="F90" s="8">
        <v>270.91493837356398</v>
      </c>
      <c r="G90" s="8">
        <v>828.16906310243928</v>
      </c>
      <c r="H90" s="8"/>
      <c r="I90" s="46"/>
      <c r="J90" s="46"/>
      <c r="K90" s="46"/>
      <c r="L90" s="46"/>
      <c r="M90" s="46"/>
    </row>
    <row r="91" spans="1:81" ht="14.4" x14ac:dyDescent="0.3">
      <c r="A91" s="2">
        <v>2017</v>
      </c>
      <c r="B91" s="8">
        <v>372.92356359131094</v>
      </c>
      <c r="C91" s="8">
        <v>25.638927542409618</v>
      </c>
      <c r="D91" s="8">
        <v>103.39297919981489</v>
      </c>
      <c r="E91" s="8">
        <v>61.771168037024076</v>
      </c>
      <c r="F91" s="8">
        <v>280.11177501585769</v>
      </c>
      <c r="G91" s="8">
        <v>848.59046470248074</v>
      </c>
      <c r="H91" s="8"/>
      <c r="I91" s="46"/>
      <c r="J91" s="46"/>
      <c r="K91" s="46"/>
      <c r="L91" s="46"/>
      <c r="M91" s="46"/>
    </row>
    <row r="92" spans="1:81" ht="14.4" x14ac:dyDescent="0.3">
      <c r="A92" s="2">
        <v>2018</v>
      </c>
      <c r="B92" s="8">
        <v>384.40187145115482</v>
      </c>
      <c r="C92" s="8">
        <v>26.215562858342341</v>
      </c>
      <c r="D92" s="8">
        <v>99.921261972704443</v>
      </c>
      <c r="E92" s="8">
        <v>63.941739688132238</v>
      </c>
      <c r="F92" s="8">
        <v>297.78355559944583</v>
      </c>
      <c r="G92" s="8">
        <v>876.92154313400613</v>
      </c>
      <c r="H92" s="8"/>
      <c r="I92" s="46"/>
      <c r="J92" s="46"/>
      <c r="K92" s="46"/>
      <c r="L92" s="46"/>
      <c r="M92" s="46"/>
    </row>
    <row r="93" spans="1:81" ht="14.4" x14ac:dyDescent="0.3">
      <c r="A93" s="2">
        <v>2019</v>
      </c>
      <c r="B93" s="8">
        <v>405.37246360200811</v>
      </c>
      <c r="C93" s="8">
        <v>26.892831084596811</v>
      </c>
      <c r="D93" s="8">
        <v>100.96481453197039</v>
      </c>
      <c r="E93" s="8">
        <v>67.669597115200148</v>
      </c>
      <c r="F93" s="8">
        <v>288.51292271738851</v>
      </c>
      <c r="G93" s="8">
        <v>894.9027512385984</v>
      </c>
      <c r="H93" s="8"/>
      <c r="I93" s="46"/>
      <c r="J93" s="46"/>
      <c r="K93" s="46"/>
      <c r="L93" s="46"/>
      <c r="M93" s="46"/>
      <c r="N93" s="49"/>
      <c r="O93" s="49"/>
      <c r="P93" s="49"/>
      <c r="Q93" s="49"/>
      <c r="R93" s="49"/>
      <c r="S93" s="49"/>
      <c r="T93" s="49"/>
      <c r="U93" s="49"/>
      <c r="V93" s="49"/>
      <c r="W93" s="49"/>
      <c r="X93" s="49"/>
      <c r="Y93" s="49"/>
      <c r="Z93" s="49"/>
      <c r="AA93" s="49"/>
      <c r="AB93" s="49"/>
      <c r="AC93" s="49"/>
      <c r="AD93" s="49"/>
      <c r="AE93" s="49"/>
      <c r="AF93" s="49"/>
      <c r="AG93" s="49"/>
      <c r="AH93" s="49"/>
      <c r="AI93" s="49"/>
      <c r="AJ93" s="49"/>
      <c r="AK93" s="49"/>
      <c r="AL93" s="49"/>
      <c r="AM93" s="49"/>
      <c r="AN93" s="49"/>
      <c r="AO93" s="49"/>
      <c r="AP93" s="49"/>
      <c r="AQ93" s="49"/>
      <c r="AR93" s="49"/>
      <c r="AS93" s="49"/>
      <c r="AT93" s="49"/>
      <c r="AU93" s="49"/>
      <c r="AV93" s="49"/>
      <c r="AW93" s="49"/>
      <c r="AX93" s="49"/>
      <c r="AY93" s="49"/>
      <c r="AZ93" s="49"/>
      <c r="BA93" s="49"/>
      <c r="BB93" s="49"/>
      <c r="BC93" s="49"/>
      <c r="BD93" s="49"/>
      <c r="BE93" s="49"/>
      <c r="BF93" s="49"/>
      <c r="BG93" s="49"/>
      <c r="BH93" s="49"/>
      <c r="BI93" s="49"/>
      <c r="BJ93" s="49"/>
      <c r="BK93" s="49"/>
      <c r="BL93" s="49"/>
      <c r="BM93" s="49"/>
      <c r="BN93" s="49"/>
      <c r="BO93" s="49"/>
      <c r="BP93" s="49"/>
      <c r="BQ93" s="49"/>
      <c r="BR93" s="49"/>
      <c r="BS93" s="49"/>
      <c r="BT93" s="49"/>
      <c r="BU93" s="49"/>
      <c r="BV93" s="49"/>
      <c r="BW93" s="49"/>
      <c r="BX93" s="49"/>
      <c r="BY93" s="49"/>
      <c r="BZ93" s="49"/>
      <c r="CA93" s="49"/>
      <c r="CB93" s="49"/>
      <c r="CC93" s="49"/>
    </row>
    <row r="94" spans="1:81" ht="14.4" x14ac:dyDescent="0.3">
      <c r="A94" s="2">
        <v>2020</v>
      </c>
      <c r="B94" s="20">
        <v>420.88685576214363</v>
      </c>
      <c r="C94" s="20">
        <v>27.350085575496905</v>
      </c>
      <c r="D94" s="20">
        <v>103.3203168807721</v>
      </c>
      <c r="E94" s="20">
        <v>65.593141715983947</v>
      </c>
      <c r="F94" s="20">
        <v>298.67450689092408</v>
      </c>
      <c r="G94" s="20">
        <v>920.7783377865718</v>
      </c>
      <c r="H94" s="8"/>
      <c r="I94" s="46"/>
      <c r="J94" s="46"/>
      <c r="K94" s="46"/>
      <c r="L94" s="46"/>
      <c r="M94" s="46"/>
      <c r="N94" s="49"/>
      <c r="O94" s="49"/>
      <c r="P94" s="49"/>
      <c r="Q94" s="49"/>
      <c r="R94" s="49"/>
      <c r="S94" s="49"/>
      <c r="T94" s="49"/>
      <c r="U94" s="49"/>
      <c r="V94" s="49"/>
      <c r="W94" s="49"/>
      <c r="X94" s="49"/>
      <c r="Y94" s="49"/>
      <c r="Z94" s="49"/>
      <c r="AA94" s="49"/>
      <c r="AB94" s="49"/>
      <c r="AC94" s="49"/>
      <c r="AD94" s="49"/>
      <c r="AE94" s="49"/>
      <c r="AF94" s="49"/>
      <c r="AG94" s="49"/>
      <c r="AH94" s="49"/>
      <c r="AI94" s="49"/>
      <c r="AJ94" s="49"/>
      <c r="AK94" s="49"/>
      <c r="AL94" s="49"/>
      <c r="AM94" s="49"/>
      <c r="AN94" s="49"/>
      <c r="AO94" s="49"/>
      <c r="AP94" s="49"/>
      <c r="AQ94" s="49"/>
      <c r="AR94" s="49"/>
      <c r="AS94" s="49"/>
      <c r="AT94" s="49"/>
      <c r="AU94" s="49"/>
      <c r="AV94" s="49"/>
      <c r="AW94" s="49"/>
      <c r="AX94" s="49"/>
      <c r="AY94" s="49"/>
      <c r="AZ94" s="49"/>
      <c r="BA94" s="49"/>
      <c r="BB94" s="49"/>
      <c r="BC94" s="49"/>
      <c r="BD94" s="49"/>
      <c r="BE94" s="49"/>
      <c r="BF94" s="49"/>
      <c r="BG94" s="49"/>
      <c r="BH94" s="49"/>
      <c r="BI94" s="49"/>
      <c r="BJ94" s="49"/>
      <c r="BK94" s="49"/>
      <c r="BL94" s="49"/>
      <c r="BM94" s="49"/>
      <c r="BN94" s="49"/>
      <c r="BO94" s="49"/>
      <c r="BP94" s="49"/>
      <c r="BQ94" s="49"/>
      <c r="BR94" s="49"/>
      <c r="BS94" s="49"/>
      <c r="BT94" s="49"/>
      <c r="BU94" s="49"/>
      <c r="BV94" s="49"/>
      <c r="BW94" s="49"/>
      <c r="BX94" s="49"/>
      <c r="BY94" s="49"/>
      <c r="BZ94" s="49"/>
      <c r="CA94" s="49"/>
      <c r="CB94" s="49"/>
      <c r="CC94" s="49"/>
    </row>
    <row r="95" spans="1:81" ht="14.4" x14ac:dyDescent="0.3">
      <c r="A95" s="2">
        <v>2021</v>
      </c>
      <c r="B95" s="2">
        <v>426.76842502317282</v>
      </c>
      <c r="C95" s="2">
        <v>27.840490857926003</v>
      </c>
      <c r="D95" s="2">
        <v>106.09387273980205</v>
      </c>
      <c r="E95" s="2">
        <v>70.852323979458191</v>
      </c>
      <c r="F95" s="2">
        <v>328.23305376786561</v>
      </c>
      <c r="G95" s="2">
        <v>964.94646145275874</v>
      </c>
      <c r="H95" s="8"/>
      <c r="I95" s="46"/>
      <c r="J95" s="46"/>
      <c r="K95" s="46"/>
      <c r="L95" s="46"/>
      <c r="M95" s="46"/>
      <c r="N95" s="47"/>
      <c r="O95" s="47"/>
      <c r="P95" s="47"/>
      <c r="Q95" s="47"/>
      <c r="R95" s="47"/>
      <c r="S95" s="47"/>
      <c r="T95" s="47"/>
      <c r="U95" s="47"/>
      <c r="V95" s="47"/>
      <c r="W95" s="47"/>
      <c r="X95" s="47"/>
      <c r="Y95" s="47"/>
      <c r="Z95" s="47"/>
      <c r="AA95" s="47"/>
      <c r="AB95" s="47"/>
      <c r="AC95" s="47"/>
      <c r="AD95" s="47"/>
      <c r="AE95" s="47"/>
      <c r="AF95" s="47"/>
      <c r="AG95" s="47"/>
      <c r="AH95" s="47"/>
      <c r="AI95" s="47"/>
      <c r="AJ95" s="47"/>
      <c r="AK95" s="47"/>
      <c r="AL95" s="47"/>
      <c r="AM95" s="47"/>
      <c r="AN95" s="47"/>
      <c r="AO95" s="47"/>
      <c r="AP95" s="47"/>
      <c r="AQ95" s="47"/>
      <c r="AR95" s="47"/>
      <c r="AS95" s="47"/>
      <c r="AT95" s="47"/>
      <c r="AU95" s="47"/>
      <c r="AV95" s="47"/>
      <c r="AW95" s="47"/>
      <c r="AX95" s="47"/>
      <c r="AY95" s="47"/>
      <c r="AZ95" s="47"/>
      <c r="BA95" s="47"/>
      <c r="BB95" s="47"/>
      <c r="BC95" s="47"/>
      <c r="BD95" s="47"/>
      <c r="BE95" s="47"/>
      <c r="BF95" s="47"/>
      <c r="BG95" s="47"/>
      <c r="BH95" s="47"/>
      <c r="BI95" s="47"/>
      <c r="BJ95" s="47"/>
      <c r="BK95" s="47"/>
      <c r="BL95" s="47"/>
      <c r="BM95" s="47"/>
      <c r="BN95" s="47"/>
      <c r="BO95" s="47"/>
      <c r="BP95" s="47"/>
      <c r="BQ95" s="47"/>
      <c r="BR95" s="47"/>
      <c r="BS95" s="47"/>
      <c r="BT95" s="47"/>
      <c r="BU95" s="47"/>
      <c r="BV95" s="47"/>
      <c r="BW95" s="47"/>
      <c r="BX95" s="47"/>
      <c r="BY95" s="47"/>
      <c r="BZ95" s="47"/>
      <c r="CA95" s="47"/>
      <c r="CB95" s="47"/>
      <c r="CC95" s="47"/>
    </row>
    <row r="96" spans="1:81" ht="14.4" x14ac:dyDescent="0.3">
      <c r="A96" s="2" t="s">
        <v>4</v>
      </c>
      <c r="B96" s="44">
        <v>7057.1871202734474</v>
      </c>
      <c r="C96" s="44">
        <v>1134.4053894973745</v>
      </c>
      <c r="D96" s="44">
        <v>5321.1360832991368</v>
      </c>
      <c r="E96" s="44">
        <v>1286.314530195659</v>
      </c>
      <c r="F96" s="44">
        <v>7974.6787590592103</v>
      </c>
      <c r="G96" s="44">
        <v>22899.484337165457</v>
      </c>
      <c r="H96" s="8"/>
      <c r="I96" s="46"/>
      <c r="J96" s="46"/>
      <c r="K96" s="46"/>
      <c r="L96" s="46"/>
      <c r="M96" s="46"/>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c r="AS96" s="47"/>
      <c r="AT96" s="47"/>
      <c r="AU96" s="47"/>
      <c r="AV96" s="47"/>
      <c r="AW96" s="47"/>
      <c r="AX96" s="47"/>
      <c r="AY96" s="47"/>
      <c r="AZ96" s="47"/>
      <c r="BA96" s="47"/>
      <c r="BB96" s="47"/>
      <c r="BC96" s="47"/>
      <c r="BD96" s="47"/>
      <c r="BE96" s="47"/>
      <c r="BF96" s="47"/>
      <c r="BG96" s="47"/>
      <c r="BH96" s="47"/>
      <c r="BI96" s="47"/>
      <c r="BJ96" s="47"/>
      <c r="BK96" s="47"/>
      <c r="BL96" s="47"/>
      <c r="BM96" s="47"/>
      <c r="BN96" s="47"/>
      <c r="BO96" s="47"/>
      <c r="BP96" s="47"/>
      <c r="BQ96" s="47"/>
      <c r="BR96" s="47"/>
      <c r="BS96" s="47"/>
      <c r="BT96" s="47"/>
      <c r="BU96" s="47"/>
      <c r="BV96" s="47"/>
      <c r="BW96" s="47"/>
      <c r="BX96" s="47"/>
      <c r="BY96" s="47"/>
      <c r="BZ96" s="47"/>
      <c r="CA96" s="47"/>
      <c r="CB96" s="47"/>
      <c r="CC96" s="47"/>
    </row>
    <row r="97" spans="2:82" ht="14.4" x14ac:dyDescent="0.25">
      <c r="B97" s="93"/>
      <c r="C97" s="93"/>
      <c r="D97" s="93"/>
      <c r="E97" s="93"/>
      <c r="F97" s="93"/>
      <c r="G97" s="93"/>
      <c r="CD97" s="50"/>
    </row>
    <row r="98" spans="2:82" x14ac:dyDescent="0.25">
      <c r="B98" s="48"/>
      <c r="C98" s="48"/>
      <c r="D98" s="48"/>
      <c r="E98" s="48"/>
      <c r="F98" s="48"/>
      <c r="G98" s="48"/>
    </row>
    <row r="99" spans="2:82" x14ac:dyDescent="0.25">
      <c r="B99" s="48"/>
      <c r="C99" s="48"/>
      <c r="D99" s="48"/>
      <c r="E99" s="48"/>
      <c r="F99" s="48"/>
      <c r="G99" s="48"/>
    </row>
    <row r="100" spans="2:82" x14ac:dyDescent="0.25">
      <c r="B100" s="48"/>
      <c r="C100" s="48"/>
      <c r="D100" s="48"/>
      <c r="E100" s="48"/>
      <c r="F100" s="48"/>
      <c r="G100" s="48"/>
    </row>
    <row r="101" spans="2:82" x14ac:dyDescent="0.25">
      <c r="B101" s="48"/>
      <c r="C101" s="48"/>
      <c r="D101" s="48"/>
      <c r="E101" s="48"/>
      <c r="F101" s="48"/>
      <c r="G101" s="48"/>
    </row>
    <row r="102" spans="2:82" x14ac:dyDescent="0.25">
      <c r="B102" s="48"/>
      <c r="C102" s="48"/>
      <c r="D102" s="48"/>
      <c r="E102" s="48"/>
      <c r="F102" s="48"/>
      <c r="G102" s="48"/>
    </row>
    <row r="103" spans="2:82" x14ac:dyDescent="0.25">
      <c r="B103" s="48"/>
      <c r="C103" s="48"/>
      <c r="D103" s="48"/>
      <c r="E103" s="48"/>
      <c r="F103" s="48"/>
      <c r="G103" s="48"/>
    </row>
    <row r="104" spans="2:82" x14ac:dyDescent="0.25">
      <c r="B104" s="48"/>
      <c r="C104" s="48"/>
      <c r="D104" s="48"/>
      <c r="E104" s="48"/>
      <c r="F104" s="48"/>
      <c r="G104" s="48"/>
    </row>
    <row r="105" spans="2:82" x14ac:dyDescent="0.25">
      <c r="B105" s="48"/>
      <c r="C105" s="48"/>
      <c r="D105" s="48"/>
      <c r="E105" s="48"/>
      <c r="F105" s="48"/>
      <c r="G105" s="48"/>
    </row>
    <row r="106" spans="2:82" x14ac:dyDescent="0.25">
      <c r="B106" s="48"/>
      <c r="C106" s="48"/>
      <c r="D106" s="48"/>
      <c r="E106" s="48"/>
      <c r="F106" s="48"/>
      <c r="G106" s="48"/>
    </row>
    <row r="107" spans="2:82" x14ac:dyDescent="0.25">
      <c r="B107" s="48"/>
      <c r="C107" s="48"/>
      <c r="D107" s="48"/>
      <c r="E107" s="48"/>
      <c r="F107" s="48"/>
      <c r="G107" s="48"/>
    </row>
    <row r="108" spans="2:82" x14ac:dyDescent="0.25">
      <c r="B108" s="48"/>
      <c r="C108" s="48"/>
      <c r="D108" s="48"/>
      <c r="E108" s="48"/>
      <c r="F108" s="48"/>
      <c r="G108" s="48"/>
    </row>
    <row r="109" spans="2:82" x14ac:dyDescent="0.25">
      <c r="B109" s="48"/>
      <c r="C109" s="48"/>
      <c r="D109" s="48"/>
      <c r="E109" s="48"/>
      <c r="F109" s="48"/>
      <c r="G109" s="48"/>
    </row>
    <row r="110" spans="2:82" x14ac:dyDescent="0.25">
      <c r="B110" s="48"/>
      <c r="C110" s="48"/>
      <c r="D110" s="48"/>
      <c r="E110" s="48"/>
      <c r="F110" s="48"/>
      <c r="G110" s="48"/>
    </row>
    <row r="111" spans="2:82" x14ac:dyDescent="0.25">
      <c r="B111" s="48"/>
      <c r="C111" s="48"/>
      <c r="D111" s="48"/>
      <c r="E111" s="48"/>
      <c r="F111" s="48"/>
      <c r="G111" s="48"/>
    </row>
    <row r="112" spans="2:82" x14ac:dyDescent="0.25">
      <c r="B112" s="48"/>
      <c r="C112" s="48"/>
      <c r="D112" s="48"/>
      <c r="E112" s="48"/>
      <c r="F112" s="48"/>
      <c r="G112" s="48"/>
    </row>
    <row r="113" spans="2:7" x14ac:dyDescent="0.25">
      <c r="B113" s="48"/>
      <c r="C113" s="48"/>
      <c r="D113" s="48"/>
      <c r="E113" s="48"/>
      <c r="F113" s="48"/>
      <c r="G113" s="48"/>
    </row>
    <row r="114" spans="2:7" x14ac:dyDescent="0.25">
      <c r="B114" s="48"/>
      <c r="C114" s="48"/>
      <c r="D114" s="48"/>
      <c r="E114" s="48"/>
      <c r="F114" s="48"/>
      <c r="G114" s="48"/>
    </row>
    <row r="115" spans="2:7" x14ac:dyDescent="0.25">
      <c r="B115" s="48"/>
      <c r="C115" s="48"/>
      <c r="D115" s="48"/>
      <c r="E115" s="48"/>
      <c r="F115" s="48"/>
      <c r="G115" s="48"/>
    </row>
    <row r="116" spans="2:7" x14ac:dyDescent="0.25">
      <c r="B116" s="48"/>
      <c r="C116" s="48"/>
      <c r="D116" s="48"/>
      <c r="E116" s="48"/>
      <c r="F116" s="48"/>
      <c r="G116" s="48"/>
    </row>
    <row r="117" spans="2:7" x14ac:dyDescent="0.25">
      <c r="B117" s="48"/>
      <c r="C117" s="48"/>
      <c r="D117" s="48"/>
      <c r="E117" s="48"/>
      <c r="F117" s="48"/>
      <c r="G117" s="48"/>
    </row>
    <row r="118" spans="2:7" x14ac:dyDescent="0.25">
      <c r="B118" s="48"/>
      <c r="C118" s="48"/>
      <c r="D118" s="48"/>
      <c r="E118" s="48"/>
      <c r="F118" s="48"/>
      <c r="G118" s="48"/>
    </row>
    <row r="119" spans="2:7" x14ac:dyDescent="0.25">
      <c r="B119" s="48"/>
      <c r="C119" s="48"/>
      <c r="D119" s="48"/>
      <c r="E119" s="48"/>
      <c r="F119" s="48"/>
      <c r="G119" s="48"/>
    </row>
    <row r="120" spans="2:7" x14ac:dyDescent="0.25">
      <c r="B120" s="48"/>
      <c r="C120" s="48"/>
      <c r="D120" s="48"/>
      <c r="E120" s="48"/>
      <c r="F120" s="48"/>
      <c r="G120" s="48"/>
    </row>
    <row r="121" spans="2:7" x14ac:dyDescent="0.25">
      <c r="B121" s="48"/>
      <c r="C121" s="48"/>
      <c r="D121" s="48"/>
      <c r="E121" s="48"/>
      <c r="F121" s="48"/>
      <c r="G121" s="48"/>
    </row>
    <row r="122" spans="2:7" x14ac:dyDescent="0.25">
      <c r="B122" s="48"/>
      <c r="C122" s="48"/>
      <c r="D122" s="48"/>
      <c r="E122" s="48"/>
      <c r="F122" s="48"/>
      <c r="G122" s="48"/>
    </row>
    <row r="123" spans="2:7" x14ac:dyDescent="0.25">
      <c r="B123" s="48"/>
      <c r="C123" s="48"/>
      <c r="D123" s="48"/>
      <c r="E123" s="48"/>
      <c r="F123" s="48"/>
      <c r="G123" s="48"/>
    </row>
    <row r="124" spans="2:7" x14ac:dyDescent="0.25">
      <c r="B124" s="48"/>
      <c r="C124" s="48"/>
      <c r="D124" s="48"/>
      <c r="E124" s="48"/>
      <c r="F124" s="48"/>
      <c r="G124" s="48"/>
    </row>
    <row r="125" spans="2:7" x14ac:dyDescent="0.25">
      <c r="B125" s="48"/>
      <c r="C125" s="48"/>
      <c r="D125" s="48"/>
      <c r="E125" s="48"/>
      <c r="F125" s="48"/>
      <c r="G125" s="48"/>
    </row>
    <row r="126" spans="2:7" x14ac:dyDescent="0.25">
      <c r="B126" s="48"/>
      <c r="C126" s="48"/>
      <c r="D126" s="48"/>
      <c r="E126" s="48"/>
      <c r="F126" s="48"/>
      <c r="G126" s="48"/>
    </row>
    <row r="127" spans="2:7" x14ac:dyDescent="0.25">
      <c r="B127" s="48"/>
      <c r="C127" s="48"/>
      <c r="D127" s="48"/>
      <c r="E127" s="48"/>
      <c r="F127" s="48"/>
      <c r="G127" s="48"/>
    </row>
    <row r="128" spans="2:7" x14ac:dyDescent="0.25">
      <c r="B128" s="48"/>
      <c r="C128" s="48"/>
      <c r="D128" s="48"/>
      <c r="E128" s="48"/>
      <c r="F128" s="48"/>
      <c r="G128" s="48"/>
    </row>
    <row r="129" spans="2:7" x14ac:dyDescent="0.25">
      <c r="B129" s="48"/>
      <c r="C129" s="48"/>
      <c r="D129" s="48"/>
      <c r="E129" s="48"/>
      <c r="F129" s="48"/>
      <c r="G129" s="48"/>
    </row>
    <row r="130" spans="2:7" x14ac:dyDescent="0.25">
      <c r="B130" s="48"/>
      <c r="C130" s="48"/>
      <c r="D130" s="48"/>
      <c r="E130" s="48"/>
      <c r="F130" s="48"/>
      <c r="G130" s="48"/>
    </row>
    <row r="131" spans="2:7" x14ac:dyDescent="0.25">
      <c r="B131" s="48"/>
      <c r="C131" s="48"/>
      <c r="D131" s="48"/>
      <c r="E131" s="48"/>
      <c r="F131" s="48"/>
      <c r="G131" s="48"/>
    </row>
    <row r="132" spans="2:7" x14ac:dyDescent="0.25">
      <c r="B132" s="48"/>
      <c r="C132" s="48"/>
      <c r="D132" s="48"/>
      <c r="E132" s="48"/>
      <c r="F132" s="48"/>
      <c r="G132" s="48"/>
    </row>
    <row r="133" spans="2:7" x14ac:dyDescent="0.25">
      <c r="B133" s="48"/>
      <c r="C133" s="48"/>
      <c r="D133" s="48"/>
      <c r="E133" s="48"/>
      <c r="F133" s="48"/>
      <c r="G133" s="48"/>
    </row>
    <row r="134" spans="2:7" x14ac:dyDescent="0.25">
      <c r="B134" s="48"/>
      <c r="C134" s="48"/>
      <c r="D134" s="48"/>
      <c r="E134" s="48"/>
      <c r="F134" s="48"/>
      <c r="G134" s="48"/>
    </row>
    <row r="135" spans="2:7" x14ac:dyDescent="0.25">
      <c r="B135" s="48"/>
      <c r="C135" s="48"/>
      <c r="D135" s="48"/>
      <c r="E135" s="48"/>
      <c r="F135" s="48"/>
      <c r="G135" s="48"/>
    </row>
    <row r="136" spans="2:7" x14ac:dyDescent="0.25">
      <c r="B136" s="48"/>
      <c r="C136" s="48"/>
      <c r="D136" s="48"/>
      <c r="E136" s="48"/>
      <c r="F136" s="48"/>
      <c r="G136" s="48"/>
    </row>
    <row r="137" spans="2:7" x14ac:dyDescent="0.25">
      <c r="B137" s="48"/>
      <c r="C137" s="48"/>
      <c r="D137" s="48"/>
      <c r="E137" s="48"/>
      <c r="F137" s="48"/>
      <c r="G137" s="48"/>
    </row>
    <row r="138" spans="2:7" x14ac:dyDescent="0.25">
      <c r="B138" s="48"/>
      <c r="C138" s="48"/>
      <c r="D138" s="48"/>
      <c r="E138" s="48"/>
      <c r="F138" s="48"/>
      <c r="G138" s="48"/>
    </row>
    <row r="139" spans="2:7" x14ac:dyDescent="0.25">
      <c r="B139" s="48"/>
      <c r="C139" s="48"/>
      <c r="D139" s="48"/>
      <c r="E139" s="48"/>
      <c r="F139" s="48"/>
      <c r="G139" s="48"/>
    </row>
    <row r="140" spans="2:7" x14ac:dyDescent="0.25">
      <c r="B140" s="48"/>
      <c r="C140" s="48"/>
      <c r="D140" s="48"/>
      <c r="E140" s="48"/>
      <c r="F140" s="48"/>
      <c r="G140" s="48"/>
    </row>
    <row r="141" spans="2:7" x14ac:dyDescent="0.25">
      <c r="B141" s="48"/>
      <c r="C141" s="48"/>
      <c r="D141" s="48"/>
      <c r="E141" s="48"/>
      <c r="F141" s="48"/>
      <c r="G141" s="48"/>
    </row>
    <row r="142" spans="2:7" x14ac:dyDescent="0.25">
      <c r="B142" s="48"/>
      <c r="C142" s="48"/>
      <c r="D142" s="48"/>
      <c r="E142" s="48"/>
      <c r="F142" s="48"/>
      <c r="G142" s="48"/>
    </row>
    <row r="143" spans="2:7" x14ac:dyDescent="0.25">
      <c r="B143" s="48"/>
      <c r="C143" s="48"/>
      <c r="D143" s="48"/>
      <c r="E143" s="48"/>
      <c r="F143" s="48"/>
      <c r="G143" s="48"/>
    </row>
    <row r="144" spans="2:7" x14ac:dyDescent="0.25">
      <c r="B144" s="48"/>
      <c r="C144" s="48"/>
      <c r="D144" s="48"/>
      <c r="E144" s="48"/>
      <c r="F144" s="48"/>
      <c r="G144" s="48"/>
    </row>
    <row r="145" spans="2:7" x14ac:dyDescent="0.25">
      <c r="B145" s="48"/>
      <c r="C145" s="48"/>
      <c r="D145" s="48"/>
      <c r="E145" s="48"/>
      <c r="F145" s="48"/>
      <c r="G145" s="48"/>
    </row>
    <row r="146" spans="2:7" x14ac:dyDescent="0.25">
      <c r="B146" s="48"/>
      <c r="C146" s="48"/>
      <c r="D146" s="48"/>
      <c r="E146" s="48"/>
      <c r="F146" s="48"/>
      <c r="G146" s="48"/>
    </row>
    <row r="147" spans="2:7" x14ac:dyDescent="0.25">
      <c r="B147" s="48"/>
      <c r="C147" s="48"/>
      <c r="D147" s="48"/>
      <c r="E147" s="48"/>
      <c r="F147" s="48"/>
      <c r="G147" s="48"/>
    </row>
    <row r="148" spans="2:7" x14ac:dyDescent="0.25">
      <c r="B148" s="48"/>
      <c r="C148" s="48"/>
      <c r="D148" s="48"/>
      <c r="E148" s="48"/>
      <c r="F148" s="48"/>
      <c r="G148" s="48"/>
    </row>
    <row r="149" spans="2:7" x14ac:dyDescent="0.25">
      <c r="B149" s="48"/>
      <c r="C149" s="48"/>
      <c r="D149" s="48"/>
      <c r="E149" s="48"/>
      <c r="F149" s="48"/>
      <c r="G149" s="48"/>
    </row>
    <row r="150" spans="2:7" x14ac:dyDescent="0.25">
      <c r="B150" s="48"/>
      <c r="C150" s="48"/>
      <c r="D150" s="48"/>
      <c r="E150" s="48"/>
      <c r="F150" s="48"/>
      <c r="G150" s="48"/>
    </row>
    <row r="151" spans="2:7" x14ac:dyDescent="0.25">
      <c r="B151" s="48"/>
      <c r="C151" s="48"/>
      <c r="D151" s="48"/>
      <c r="E151" s="48"/>
      <c r="F151" s="48"/>
      <c r="G151" s="48"/>
    </row>
    <row r="152" spans="2:7" x14ac:dyDescent="0.25">
      <c r="B152" s="48"/>
      <c r="C152" s="48"/>
      <c r="D152" s="48"/>
      <c r="E152" s="48"/>
      <c r="F152" s="48"/>
      <c r="G152" s="48"/>
    </row>
    <row r="153" spans="2:7" x14ac:dyDescent="0.25">
      <c r="B153" s="48"/>
      <c r="C153" s="48"/>
      <c r="D153" s="48"/>
      <c r="E153" s="48"/>
      <c r="F153" s="48"/>
      <c r="G153" s="48"/>
    </row>
    <row r="154" spans="2:7" x14ac:dyDescent="0.25">
      <c r="B154" s="48"/>
      <c r="C154" s="48"/>
      <c r="D154" s="48"/>
      <c r="E154" s="48"/>
      <c r="F154" s="48"/>
      <c r="G154" s="48"/>
    </row>
    <row r="155" spans="2:7" x14ac:dyDescent="0.25">
      <c r="B155" s="48"/>
      <c r="C155" s="48"/>
      <c r="D155" s="48"/>
      <c r="E155" s="48"/>
      <c r="F155" s="48"/>
      <c r="G155" s="48"/>
    </row>
    <row r="156" spans="2:7" x14ac:dyDescent="0.25">
      <c r="B156" s="48"/>
      <c r="C156" s="48"/>
      <c r="D156" s="48"/>
      <c r="E156" s="48"/>
      <c r="F156" s="48"/>
      <c r="G156" s="48"/>
    </row>
    <row r="157" spans="2:7" x14ac:dyDescent="0.25">
      <c r="B157" s="48"/>
      <c r="C157" s="48"/>
      <c r="D157" s="48"/>
      <c r="E157" s="48"/>
      <c r="F157" s="48"/>
      <c r="G157" s="48"/>
    </row>
    <row r="158" spans="2:7" x14ac:dyDescent="0.25">
      <c r="B158" s="48"/>
      <c r="C158" s="48"/>
      <c r="D158" s="48"/>
      <c r="E158" s="48"/>
      <c r="F158" s="48"/>
      <c r="G158" s="48"/>
    </row>
    <row r="159" spans="2:7" x14ac:dyDescent="0.25">
      <c r="B159" s="48"/>
      <c r="C159" s="48"/>
      <c r="D159" s="48"/>
      <c r="E159" s="48"/>
      <c r="F159" s="48"/>
      <c r="G159" s="48"/>
    </row>
    <row r="160" spans="2:7" x14ac:dyDescent="0.25">
      <c r="B160" s="48"/>
      <c r="C160" s="48"/>
      <c r="D160" s="48"/>
      <c r="E160" s="48"/>
      <c r="F160" s="48"/>
      <c r="G160" s="48"/>
    </row>
    <row r="161" spans="2:7" x14ac:dyDescent="0.25">
      <c r="B161" s="48"/>
      <c r="C161" s="48"/>
      <c r="D161" s="48"/>
      <c r="E161" s="48"/>
      <c r="F161" s="48"/>
      <c r="G161" s="48"/>
    </row>
    <row r="162" spans="2:7" x14ac:dyDescent="0.25">
      <c r="B162" s="48"/>
      <c r="C162" s="48"/>
      <c r="D162" s="48"/>
      <c r="E162" s="48"/>
      <c r="F162" s="48"/>
      <c r="G162" s="48"/>
    </row>
    <row r="163" spans="2:7" x14ac:dyDescent="0.25">
      <c r="B163" s="48"/>
      <c r="C163" s="48"/>
      <c r="D163" s="48"/>
      <c r="E163" s="48"/>
      <c r="F163" s="48"/>
      <c r="G163" s="48"/>
    </row>
    <row r="164" spans="2:7" x14ac:dyDescent="0.25">
      <c r="B164" s="48"/>
      <c r="C164" s="48"/>
      <c r="D164" s="48"/>
      <c r="E164" s="48"/>
      <c r="F164" s="48"/>
      <c r="G164" s="48"/>
    </row>
    <row r="165" spans="2:7" x14ac:dyDescent="0.25">
      <c r="B165" s="48"/>
      <c r="C165" s="48"/>
      <c r="D165" s="48"/>
      <c r="E165" s="48"/>
      <c r="F165" s="48"/>
      <c r="G165" s="48"/>
    </row>
    <row r="166" spans="2:7" x14ac:dyDescent="0.25">
      <c r="B166" s="48"/>
      <c r="C166" s="48"/>
      <c r="D166" s="48"/>
      <c r="E166" s="48"/>
      <c r="F166" s="48"/>
      <c r="G166" s="48"/>
    </row>
    <row r="167" spans="2:7" x14ac:dyDescent="0.25">
      <c r="B167" s="48"/>
      <c r="C167" s="48"/>
      <c r="D167" s="48"/>
      <c r="E167" s="48"/>
      <c r="F167" s="48"/>
      <c r="G167" s="48"/>
    </row>
    <row r="168" spans="2:7" x14ac:dyDescent="0.25">
      <c r="B168" s="48"/>
      <c r="C168" s="48"/>
      <c r="D168" s="48"/>
      <c r="E168" s="48"/>
      <c r="F168" s="48"/>
      <c r="G168" s="48"/>
    </row>
    <row r="169" spans="2:7" x14ac:dyDescent="0.25">
      <c r="B169" s="48"/>
      <c r="C169" s="48"/>
      <c r="D169" s="48"/>
      <c r="E169" s="48"/>
      <c r="F169" s="48"/>
      <c r="G169" s="48"/>
    </row>
    <row r="170" spans="2:7" x14ac:dyDescent="0.25">
      <c r="B170" s="48"/>
      <c r="C170" s="48"/>
      <c r="D170" s="48"/>
      <c r="E170" s="48"/>
      <c r="F170" s="48"/>
      <c r="G170" s="48"/>
    </row>
    <row r="171" spans="2:7" x14ac:dyDescent="0.25">
      <c r="B171" s="48"/>
      <c r="C171" s="48"/>
      <c r="D171" s="48"/>
      <c r="E171" s="48"/>
      <c r="F171" s="48"/>
      <c r="G171" s="48"/>
    </row>
    <row r="172" spans="2:7" x14ac:dyDescent="0.25">
      <c r="B172" s="48"/>
      <c r="C172" s="48"/>
      <c r="D172" s="48"/>
      <c r="E172" s="48"/>
      <c r="F172" s="48"/>
      <c r="G172" s="48"/>
    </row>
    <row r="173" spans="2:7" x14ac:dyDescent="0.25">
      <c r="B173" s="48"/>
      <c r="C173" s="48"/>
      <c r="D173" s="48"/>
      <c r="E173" s="48"/>
      <c r="F173" s="48"/>
      <c r="G173" s="48"/>
    </row>
    <row r="174" spans="2:7" x14ac:dyDescent="0.25">
      <c r="B174" s="48"/>
      <c r="C174" s="48"/>
      <c r="D174" s="48"/>
      <c r="E174" s="48"/>
      <c r="F174" s="48"/>
      <c r="G174" s="48"/>
    </row>
    <row r="175" spans="2:7" x14ac:dyDescent="0.25">
      <c r="B175" s="48"/>
      <c r="C175" s="48"/>
      <c r="D175" s="48"/>
      <c r="E175" s="48"/>
      <c r="F175" s="48"/>
      <c r="G175" s="48"/>
    </row>
    <row r="176" spans="2:7" x14ac:dyDescent="0.25">
      <c r="B176" s="48"/>
      <c r="C176" s="48"/>
      <c r="D176" s="48"/>
      <c r="E176" s="48"/>
      <c r="F176" s="48"/>
      <c r="G176" s="48"/>
    </row>
    <row r="177" spans="2:7" x14ac:dyDescent="0.25">
      <c r="B177" s="48"/>
      <c r="C177" s="48"/>
      <c r="D177" s="48"/>
      <c r="E177" s="48"/>
      <c r="F177" s="48"/>
      <c r="G177" s="48"/>
    </row>
    <row r="178" spans="2:7" x14ac:dyDescent="0.25">
      <c r="B178" s="48"/>
      <c r="C178" s="48"/>
      <c r="D178" s="48"/>
      <c r="E178" s="48"/>
      <c r="F178" s="48"/>
      <c r="G178" s="48"/>
    </row>
    <row r="179" spans="2:7" x14ac:dyDescent="0.25">
      <c r="B179" s="48"/>
      <c r="C179" s="48"/>
      <c r="D179" s="48"/>
      <c r="E179" s="48"/>
      <c r="F179" s="48"/>
      <c r="G179" s="48"/>
    </row>
  </sheetData>
  <phoneticPr fontId="16" type="noConversion"/>
  <pageMargins left="0.69930555555555596" right="0.69930555555555596"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E103"/>
  <sheetViews>
    <sheetView topLeftCell="CL1" workbookViewId="0">
      <pane xSplit="1" ySplit="3" topLeftCell="FO87" activePane="bottomRight" state="frozen"/>
      <selection pane="topRight"/>
      <selection pane="bottomLeft"/>
      <selection pane="bottomRight" activeCell="FY102" sqref="FY102"/>
    </sheetView>
  </sheetViews>
  <sheetFormatPr defaultColWidth="8.796875" defaultRowHeight="14.4" x14ac:dyDescent="0.3"/>
  <cols>
    <col min="1" max="89" width="8.796875" style="35"/>
    <col min="90" max="90" width="11.69921875" style="35" customWidth="1"/>
    <col min="91" max="179" width="8.796875" style="35"/>
    <col min="180" max="182" width="8.796875" style="2"/>
    <col min="183" max="183" width="8.796875" style="35"/>
    <col min="184" max="184" width="10.5" style="35" customWidth="1"/>
    <col min="185" max="16384" width="8.796875" style="35"/>
  </cols>
  <sheetData>
    <row r="1" spans="1:187" x14ac:dyDescent="0.3">
      <c r="A1" s="20" t="s">
        <v>25</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c r="BV1" s="20"/>
      <c r="BW1" s="20"/>
      <c r="BX1" s="20"/>
      <c r="BY1" s="20"/>
      <c r="BZ1" s="20"/>
      <c r="CA1" s="20"/>
      <c r="CB1" s="20"/>
      <c r="CC1" s="20"/>
      <c r="CD1" s="20"/>
      <c r="CE1" s="20"/>
      <c r="CF1" s="20"/>
      <c r="CG1" s="20"/>
      <c r="CH1" s="20"/>
      <c r="CI1" s="20"/>
      <c r="CJ1" s="20"/>
      <c r="CK1" s="20"/>
      <c r="CL1" s="1" t="s">
        <v>26</v>
      </c>
      <c r="CM1" s="20"/>
      <c r="CN1" s="20"/>
      <c r="CO1" s="20"/>
      <c r="CP1" s="20"/>
      <c r="CQ1" s="20"/>
      <c r="CR1" s="20"/>
      <c r="CS1" s="20"/>
      <c r="CT1" s="20"/>
      <c r="CU1" s="20"/>
      <c r="CV1" s="20"/>
      <c r="CW1" s="20"/>
      <c r="CX1" s="20"/>
      <c r="CY1" s="20"/>
      <c r="CZ1" s="20"/>
      <c r="DA1" s="20"/>
      <c r="DB1" s="20"/>
      <c r="DC1" s="20"/>
      <c r="DD1" s="20"/>
      <c r="DE1" s="20"/>
      <c r="DF1" s="20"/>
      <c r="DG1" s="20"/>
      <c r="DH1" s="20"/>
      <c r="DI1" s="20"/>
      <c r="DJ1" s="20"/>
      <c r="DK1" s="20"/>
      <c r="DL1" s="20"/>
      <c r="DM1" s="20"/>
      <c r="DN1" s="20"/>
      <c r="DO1" s="20"/>
      <c r="DP1" s="20"/>
      <c r="DQ1" s="20"/>
      <c r="DR1" s="20"/>
      <c r="DS1" s="20"/>
      <c r="DT1" s="20"/>
      <c r="DU1" s="20"/>
      <c r="DV1" s="20"/>
      <c r="DW1" s="20"/>
      <c r="DX1" s="20"/>
      <c r="DY1" s="20"/>
      <c r="DZ1" s="20"/>
      <c r="EA1" s="20"/>
      <c r="EB1" s="20"/>
      <c r="EC1" s="20"/>
      <c r="ED1" s="20"/>
      <c r="EE1" s="20"/>
      <c r="EF1" s="20"/>
      <c r="EG1" s="20"/>
      <c r="EH1" s="20"/>
      <c r="EI1" s="20"/>
      <c r="EJ1" s="20"/>
      <c r="EK1" s="20"/>
      <c r="EL1" s="20"/>
      <c r="EM1" s="20"/>
      <c r="EN1" s="20"/>
      <c r="EO1" s="20"/>
      <c r="EP1" s="20"/>
      <c r="EQ1" s="20"/>
      <c r="ER1" s="20"/>
      <c r="ES1" s="20"/>
      <c r="ET1" s="20"/>
      <c r="EU1" s="20"/>
      <c r="EV1" s="20"/>
      <c r="EW1" s="20"/>
      <c r="EX1" s="20"/>
      <c r="EY1" s="20"/>
      <c r="EZ1" s="20"/>
      <c r="FA1" s="20"/>
      <c r="FB1" s="20"/>
      <c r="FC1" s="20"/>
      <c r="FD1" s="20"/>
      <c r="FE1" s="20"/>
      <c r="FF1" s="20"/>
      <c r="FG1" s="20"/>
      <c r="FH1" s="20"/>
      <c r="FI1" s="20"/>
      <c r="FJ1" s="20"/>
      <c r="FK1" s="20"/>
      <c r="FL1" s="20"/>
      <c r="FM1" s="20"/>
      <c r="FN1" s="20"/>
      <c r="FO1" s="20"/>
      <c r="FP1" s="20"/>
      <c r="FQ1" s="20"/>
      <c r="FR1" s="20"/>
      <c r="FS1" s="20"/>
      <c r="FT1" s="20"/>
      <c r="FU1" s="20"/>
      <c r="FV1" s="20"/>
      <c r="FW1" s="20"/>
      <c r="GA1" s="20"/>
      <c r="GB1" s="20"/>
      <c r="GC1" s="20"/>
      <c r="GD1" s="20"/>
      <c r="GE1" s="20"/>
    </row>
    <row r="2" spans="1:187" x14ac:dyDescent="0.3">
      <c r="A2" s="20"/>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c r="BL2" s="20"/>
      <c r="BM2" s="20"/>
      <c r="BN2" s="20"/>
      <c r="BO2" s="20"/>
      <c r="BP2" s="20"/>
      <c r="BQ2" s="20"/>
      <c r="BR2" s="20"/>
      <c r="BS2" s="20"/>
      <c r="BT2" s="20"/>
      <c r="BU2" s="20"/>
      <c r="BV2" s="20"/>
      <c r="BW2" s="20"/>
      <c r="BX2" s="20"/>
      <c r="BY2" s="20"/>
      <c r="BZ2" s="20"/>
      <c r="CA2" s="20"/>
      <c r="CB2" s="20"/>
      <c r="CC2" s="20"/>
      <c r="CD2" s="20"/>
      <c r="CE2" s="20"/>
      <c r="CF2" s="20"/>
      <c r="CG2" s="20"/>
      <c r="CH2" s="20"/>
      <c r="CI2" s="20"/>
      <c r="CJ2" s="20"/>
      <c r="CK2" s="20"/>
      <c r="CL2" s="2" t="s">
        <v>3</v>
      </c>
      <c r="CM2" s="20"/>
      <c r="CN2" s="20"/>
      <c r="CO2" s="20"/>
      <c r="CP2" s="20"/>
      <c r="CQ2" s="20"/>
      <c r="CR2" s="20"/>
      <c r="CS2" s="20"/>
      <c r="CT2" s="20"/>
      <c r="CU2" s="20"/>
      <c r="CV2" s="20"/>
      <c r="CW2" s="20"/>
      <c r="CX2" s="20"/>
      <c r="CY2" s="20"/>
      <c r="CZ2" s="20"/>
      <c r="DA2" s="20"/>
      <c r="DB2" s="20"/>
      <c r="DC2" s="20"/>
      <c r="DD2" s="20"/>
      <c r="DE2" s="20"/>
      <c r="DF2" s="20"/>
      <c r="DG2" s="20"/>
      <c r="DH2" s="20"/>
      <c r="DI2" s="20"/>
      <c r="DJ2" s="20"/>
      <c r="DK2" s="20"/>
      <c r="DL2" s="20"/>
      <c r="DM2" s="20"/>
      <c r="DN2" s="20"/>
      <c r="DO2" s="20"/>
      <c r="DP2" s="20"/>
      <c r="DQ2" s="20"/>
      <c r="DR2" s="20"/>
      <c r="DS2" s="20"/>
      <c r="DT2" s="20"/>
      <c r="DU2" s="20"/>
      <c r="DV2" s="20"/>
      <c r="DW2" s="20"/>
      <c r="DX2" s="20"/>
      <c r="DY2" s="20"/>
      <c r="DZ2" s="20"/>
      <c r="EA2" s="20"/>
      <c r="EB2" s="20"/>
      <c r="EC2" s="20"/>
      <c r="ED2" s="20"/>
      <c r="EE2" s="20"/>
      <c r="EF2" s="20"/>
      <c r="EG2" s="20"/>
      <c r="EH2" s="20"/>
      <c r="EI2" s="20"/>
      <c r="EJ2" s="20"/>
      <c r="EK2" s="20"/>
      <c r="EL2" s="20"/>
      <c r="EM2" s="20"/>
      <c r="EN2" s="20"/>
      <c r="EO2" s="20"/>
      <c r="EP2" s="20"/>
      <c r="EQ2" s="20"/>
      <c r="ER2" s="20"/>
      <c r="ES2" s="20"/>
      <c r="ET2" s="20"/>
      <c r="EU2" s="20"/>
      <c r="EV2" s="20"/>
      <c r="EW2" s="20"/>
      <c r="EX2" s="20"/>
      <c r="EY2" s="20"/>
      <c r="EZ2" s="20"/>
      <c r="FA2" s="20"/>
      <c r="FB2" s="20"/>
      <c r="FC2" s="20"/>
      <c r="FD2" s="20"/>
      <c r="FE2" s="20"/>
      <c r="FF2" s="20"/>
      <c r="FG2" s="20"/>
      <c r="FH2" s="20"/>
      <c r="FI2" s="20"/>
      <c r="FJ2" s="20"/>
      <c r="FK2" s="20"/>
      <c r="FL2" s="20"/>
      <c r="FM2" s="20"/>
      <c r="FN2" s="20"/>
      <c r="FO2" s="20"/>
      <c r="FP2" s="20"/>
      <c r="FQ2" s="20"/>
      <c r="FR2" s="20"/>
      <c r="FS2" s="20"/>
      <c r="FT2" s="20"/>
      <c r="FU2" s="20"/>
      <c r="FV2" s="20"/>
      <c r="FW2" s="20"/>
      <c r="GA2" s="20"/>
      <c r="GB2" s="20"/>
      <c r="GC2" s="20"/>
      <c r="GD2" s="20"/>
      <c r="GE2" s="20"/>
    </row>
    <row r="3" spans="1:187" x14ac:dyDescent="0.25">
      <c r="A3" s="20"/>
      <c r="B3" s="20" t="s">
        <v>18</v>
      </c>
      <c r="C3" s="20">
        <v>1930</v>
      </c>
      <c r="D3" s="20">
        <v>1931</v>
      </c>
      <c r="E3" s="20">
        <v>1932</v>
      </c>
      <c r="F3" s="20">
        <v>1933</v>
      </c>
      <c r="G3" s="20">
        <v>1934</v>
      </c>
      <c r="H3" s="20">
        <v>1935</v>
      </c>
      <c r="I3" s="20">
        <v>1936</v>
      </c>
      <c r="J3" s="20">
        <v>1937</v>
      </c>
      <c r="K3" s="20">
        <v>1938</v>
      </c>
      <c r="L3" s="20">
        <v>1939</v>
      </c>
      <c r="M3" s="20">
        <v>1940</v>
      </c>
      <c r="N3" s="20">
        <v>1941</v>
      </c>
      <c r="O3" s="20">
        <v>1942</v>
      </c>
      <c r="P3" s="20">
        <v>1943</v>
      </c>
      <c r="Q3" s="20">
        <v>1944</v>
      </c>
      <c r="R3" s="20">
        <v>1945</v>
      </c>
      <c r="S3" s="20">
        <v>1946</v>
      </c>
      <c r="T3" s="20">
        <v>1947</v>
      </c>
      <c r="U3" s="20">
        <v>1948</v>
      </c>
      <c r="V3" s="20">
        <v>1949</v>
      </c>
      <c r="W3" s="20">
        <v>1950</v>
      </c>
      <c r="X3" s="20">
        <v>1951</v>
      </c>
      <c r="Y3" s="20">
        <v>1952</v>
      </c>
      <c r="Z3" s="20">
        <v>1953</v>
      </c>
      <c r="AA3" s="20">
        <v>1954</v>
      </c>
      <c r="AB3" s="20">
        <v>1955</v>
      </c>
      <c r="AC3" s="20">
        <v>1956</v>
      </c>
      <c r="AD3" s="20">
        <v>1957</v>
      </c>
      <c r="AE3" s="20">
        <v>1958</v>
      </c>
      <c r="AF3" s="20">
        <v>1959</v>
      </c>
      <c r="AG3" s="20">
        <v>1960</v>
      </c>
      <c r="AH3" s="20">
        <v>1961</v>
      </c>
      <c r="AI3" s="20">
        <v>1962</v>
      </c>
      <c r="AJ3" s="20">
        <v>1963</v>
      </c>
      <c r="AK3" s="20">
        <v>1964</v>
      </c>
      <c r="AL3" s="20">
        <v>1965</v>
      </c>
      <c r="AM3" s="20">
        <v>1966</v>
      </c>
      <c r="AN3" s="20">
        <v>1967</v>
      </c>
      <c r="AO3" s="20">
        <v>1968</v>
      </c>
      <c r="AP3" s="20">
        <v>1969</v>
      </c>
      <c r="AQ3" s="20">
        <v>1970</v>
      </c>
      <c r="AR3" s="20">
        <v>1971</v>
      </c>
      <c r="AS3" s="20">
        <v>1972</v>
      </c>
      <c r="AT3" s="20">
        <v>1973</v>
      </c>
      <c r="AU3" s="20">
        <v>1974</v>
      </c>
      <c r="AV3" s="20">
        <v>1975</v>
      </c>
      <c r="AW3" s="20">
        <v>1976</v>
      </c>
      <c r="AX3" s="20">
        <v>1977</v>
      </c>
      <c r="AY3" s="20">
        <v>1978</v>
      </c>
      <c r="AZ3" s="20">
        <v>1979</v>
      </c>
      <c r="BA3" s="20">
        <v>1980</v>
      </c>
      <c r="BB3" s="20">
        <v>1981</v>
      </c>
      <c r="BC3" s="20">
        <v>1982</v>
      </c>
      <c r="BD3" s="20">
        <v>1983</v>
      </c>
      <c r="BE3" s="20">
        <v>1984</v>
      </c>
      <c r="BF3" s="20">
        <v>1985</v>
      </c>
      <c r="BG3" s="20">
        <v>1986</v>
      </c>
      <c r="BH3" s="20">
        <v>1987</v>
      </c>
      <c r="BI3" s="20">
        <v>1988</v>
      </c>
      <c r="BJ3" s="20">
        <v>1989</v>
      </c>
      <c r="BK3" s="20">
        <v>1990</v>
      </c>
      <c r="BL3" s="20">
        <v>1991</v>
      </c>
      <c r="BM3" s="20">
        <v>1992</v>
      </c>
      <c r="BN3" s="20">
        <v>1993</v>
      </c>
      <c r="BO3" s="20">
        <v>1994</v>
      </c>
      <c r="BP3" s="20">
        <v>1995</v>
      </c>
      <c r="BQ3" s="20">
        <v>1996</v>
      </c>
      <c r="BR3" s="20">
        <v>1997</v>
      </c>
      <c r="BS3" s="20">
        <v>1998</v>
      </c>
      <c r="BT3" s="20">
        <v>1999</v>
      </c>
      <c r="BU3" s="20">
        <v>2000</v>
      </c>
      <c r="BV3" s="20">
        <v>2001</v>
      </c>
      <c r="BW3" s="20">
        <v>2002</v>
      </c>
      <c r="BX3" s="20">
        <v>2003</v>
      </c>
      <c r="BY3" s="20">
        <v>2004</v>
      </c>
      <c r="BZ3" s="20">
        <v>2005</v>
      </c>
      <c r="CA3" s="20">
        <v>2006</v>
      </c>
      <c r="CB3" s="20">
        <v>2007</v>
      </c>
      <c r="CC3" s="20">
        <v>2008</v>
      </c>
      <c r="CD3" s="20">
        <v>2009</v>
      </c>
      <c r="CE3" s="20">
        <v>2010</v>
      </c>
      <c r="CF3" s="20">
        <v>2011</v>
      </c>
      <c r="CG3" s="20">
        <v>2012</v>
      </c>
      <c r="CH3" s="20">
        <v>2013</v>
      </c>
      <c r="CI3" s="20"/>
      <c r="CJ3" s="20"/>
      <c r="CK3" s="20"/>
      <c r="CL3" s="20" t="s">
        <v>18</v>
      </c>
      <c r="CM3" s="20">
        <v>1930</v>
      </c>
      <c r="CN3" s="20">
        <v>1931</v>
      </c>
      <c r="CO3" s="20">
        <v>1932</v>
      </c>
      <c r="CP3" s="20">
        <v>1933</v>
      </c>
      <c r="CQ3" s="20">
        <v>1934</v>
      </c>
      <c r="CR3" s="20">
        <v>1935</v>
      </c>
      <c r="CS3" s="20">
        <v>1936</v>
      </c>
      <c r="CT3" s="20">
        <v>1937</v>
      </c>
      <c r="CU3" s="20">
        <v>1938</v>
      </c>
      <c r="CV3" s="20">
        <v>1939</v>
      </c>
      <c r="CW3" s="20">
        <v>1940</v>
      </c>
      <c r="CX3" s="20">
        <v>1941</v>
      </c>
      <c r="CY3" s="20">
        <v>1942</v>
      </c>
      <c r="CZ3" s="20">
        <v>1943</v>
      </c>
      <c r="DA3" s="20">
        <v>1944</v>
      </c>
      <c r="DB3" s="20">
        <v>1945</v>
      </c>
      <c r="DC3" s="20">
        <v>1946</v>
      </c>
      <c r="DD3" s="20">
        <v>1947</v>
      </c>
      <c r="DE3" s="20">
        <v>1948</v>
      </c>
      <c r="DF3" s="20">
        <v>1949</v>
      </c>
      <c r="DG3" s="20">
        <v>1950</v>
      </c>
      <c r="DH3" s="20">
        <v>1951</v>
      </c>
      <c r="DI3" s="20">
        <v>1952</v>
      </c>
      <c r="DJ3" s="20">
        <v>1953</v>
      </c>
      <c r="DK3" s="20">
        <v>1954</v>
      </c>
      <c r="DL3" s="20">
        <v>1955</v>
      </c>
      <c r="DM3" s="20">
        <v>1956</v>
      </c>
      <c r="DN3" s="20">
        <v>1957</v>
      </c>
      <c r="DO3" s="20">
        <v>1958</v>
      </c>
      <c r="DP3" s="20">
        <v>1959</v>
      </c>
      <c r="DQ3" s="20">
        <v>1960</v>
      </c>
      <c r="DR3" s="20">
        <v>1961</v>
      </c>
      <c r="DS3" s="20">
        <v>1962</v>
      </c>
      <c r="DT3" s="20">
        <v>1963</v>
      </c>
      <c r="DU3" s="20">
        <v>1964</v>
      </c>
      <c r="DV3" s="20">
        <v>1965</v>
      </c>
      <c r="DW3" s="20">
        <v>1966</v>
      </c>
      <c r="DX3" s="20">
        <v>1967</v>
      </c>
      <c r="DY3" s="20">
        <v>1968</v>
      </c>
      <c r="DZ3" s="20">
        <v>1969</v>
      </c>
      <c r="EA3" s="20">
        <v>1970</v>
      </c>
      <c r="EB3" s="20">
        <v>1971</v>
      </c>
      <c r="EC3" s="20">
        <v>1972</v>
      </c>
      <c r="ED3" s="20">
        <v>1973</v>
      </c>
      <c r="EE3" s="20">
        <v>1974</v>
      </c>
      <c r="EF3" s="20">
        <v>1975</v>
      </c>
      <c r="EG3" s="20">
        <v>1976</v>
      </c>
      <c r="EH3" s="20">
        <v>1977</v>
      </c>
      <c r="EI3" s="20">
        <v>1978</v>
      </c>
      <c r="EJ3" s="20">
        <v>1979</v>
      </c>
      <c r="EK3" s="20">
        <v>1980</v>
      </c>
      <c r="EL3" s="20">
        <v>1981</v>
      </c>
      <c r="EM3" s="20">
        <v>1982</v>
      </c>
      <c r="EN3" s="20">
        <v>1983</v>
      </c>
      <c r="EO3" s="20">
        <v>1984</v>
      </c>
      <c r="EP3" s="20">
        <v>1985</v>
      </c>
      <c r="EQ3" s="20">
        <v>1986</v>
      </c>
      <c r="ER3" s="20">
        <v>1987</v>
      </c>
      <c r="ES3" s="20">
        <v>1988</v>
      </c>
      <c r="ET3" s="20">
        <v>1989</v>
      </c>
      <c r="EU3" s="20">
        <v>1990</v>
      </c>
      <c r="EV3" s="20">
        <v>1991</v>
      </c>
      <c r="EW3" s="20">
        <v>1992</v>
      </c>
      <c r="EX3" s="20">
        <v>1993</v>
      </c>
      <c r="EY3" s="20">
        <v>1994</v>
      </c>
      <c r="EZ3" s="20">
        <v>1995</v>
      </c>
      <c r="FA3" s="20">
        <v>1996</v>
      </c>
      <c r="FB3" s="20">
        <v>1997</v>
      </c>
      <c r="FC3" s="20">
        <v>1998</v>
      </c>
      <c r="FD3" s="20">
        <v>1999</v>
      </c>
      <c r="FE3" s="20">
        <v>2000</v>
      </c>
      <c r="FF3" s="20">
        <v>2001</v>
      </c>
      <c r="FG3" s="20">
        <v>2002</v>
      </c>
      <c r="FH3" s="20">
        <v>2003</v>
      </c>
      <c r="FI3" s="20">
        <v>2004</v>
      </c>
      <c r="FJ3" s="20">
        <v>2005</v>
      </c>
      <c r="FK3" s="20">
        <v>2006</v>
      </c>
      <c r="FL3" s="20">
        <v>2007</v>
      </c>
      <c r="FM3" s="20">
        <v>2008</v>
      </c>
      <c r="FN3" s="20">
        <v>2009</v>
      </c>
      <c r="FO3" s="20">
        <v>2010</v>
      </c>
      <c r="FP3" s="20">
        <v>2011</v>
      </c>
      <c r="FQ3" s="20">
        <v>2012</v>
      </c>
      <c r="FR3" s="20">
        <v>2013</v>
      </c>
      <c r="FS3" s="20">
        <v>2014</v>
      </c>
      <c r="FT3" s="20">
        <v>2015</v>
      </c>
      <c r="FU3" s="20">
        <v>2016</v>
      </c>
      <c r="FV3" s="20">
        <v>2017</v>
      </c>
      <c r="FW3" s="20">
        <v>2018</v>
      </c>
      <c r="FX3" s="20">
        <v>2019</v>
      </c>
      <c r="FY3" s="20">
        <v>2020</v>
      </c>
      <c r="FZ3" s="20">
        <v>2021</v>
      </c>
      <c r="GA3" s="20" t="s">
        <v>4</v>
      </c>
      <c r="GB3" s="20"/>
      <c r="GC3" s="20"/>
      <c r="GD3" s="20"/>
      <c r="GE3" s="20"/>
    </row>
    <row r="4" spans="1:187" x14ac:dyDescent="0.3">
      <c r="A4" s="20" t="s">
        <v>27</v>
      </c>
      <c r="B4" s="20">
        <v>1930</v>
      </c>
      <c r="C4" s="20">
        <v>2.4079285223847</v>
      </c>
      <c r="D4" s="20">
        <v>0.32923349070290803</v>
      </c>
      <c r="E4" s="20">
        <v>0.13637879969609801</v>
      </c>
      <c r="F4" s="20">
        <v>0.111243823951388</v>
      </c>
      <c r="G4" s="20">
        <v>9.1827484579422802E-2</v>
      </c>
      <c r="H4" s="20">
        <v>8.3011391742615903E-2</v>
      </c>
      <c r="I4" s="20">
        <v>7.6336853024318099E-2</v>
      </c>
      <c r="J4" s="20">
        <v>7.1052610361876198E-2</v>
      </c>
      <c r="K4" s="20">
        <v>6.6734070637965798E-2</v>
      </c>
      <c r="L4" s="20">
        <v>6.3118653345526299E-2</v>
      </c>
      <c r="M4" s="20">
        <v>6.0034036693916097E-2</v>
      </c>
      <c r="N4" s="20">
        <v>5.7361799339957199E-2</v>
      </c>
      <c r="O4" s="20">
        <v>5.5017505593254398E-2</v>
      </c>
      <c r="P4" s="20">
        <v>5.2939107262617802E-2</v>
      </c>
      <c r="Q4" s="20">
        <v>5.1079844879137401E-2</v>
      </c>
      <c r="R4" s="20">
        <v>4.9403720336639E-2</v>
      </c>
      <c r="S4" s="20">
        <v>4.7882507673470402E-2</v>
      </c>
      <c r="T4" s="20">
        <v>4.6493720095104801E-2</v>
      </c>
      <c r="U4" s="20">
        <v>4.5219191464820202E-2</v>
      </c>
      <c r="V4" s="20">
        <v>4.40411401242599E-2</v>
      </c>
      <c r="W4" s="20">
        <v>4.2950732975652203E-2</v>
      </c>
      <c r="X4" s="20">
        <v>4.1939702429934098E-2</v>
      </c>
      <c r="Y4" s="20">
        <v>4.08415269293173E-2</v>
      </c>
      <c r="Z4" s="20">
        <v>3.9686771924825899E-2</v>
      </c>
      <c r="AA4" s="20">
        <v>3.8847757821931998E-2</v>
      </c>
      <c r="AB4" s="20">
        <v>3.8078266629939898E-2</v>
      </c>
      <c r="AC4" s="20">
        <v>3.7352766920159097E-2</v>
      </c>
      <c r="AD4" s="20">
        <v>3.6723820944251598E-2</v>
      </c>
      <c r="AE4" s="20">
        <v>3.5692669814497098E-2</v>
      </c>
      <c r="AF4" s="20">
        <v>3.4444593589280599E-2</v>
      </c>
      <c r="AG4" s="20">
        <v>3.3726579943283597E-2</v>
      </c>
      <c r="AH4" s="20">
        <v>3.3186850170908597E-2</v>
      </c>
      <c r="AI4" s="20">
        <v>3.1243063595636701E-2</v>
      </c>
      <c r="AJ4" s="20">
        <v>3.1390114749509403E-2</v>
      </c>
      <c r="AK4" s="20">
        <v>2.8237421795358798E-2</v>
      </c>
      <c r="AL4" s="20">
        <v>2.5854152176701201E-2</v>
      </c>
      <c r="AM4" s="20">
        <v>2.5497491926158501E-2</v>
      </c>
      <c r="AN4" s="20">
        <v>2.5155197136672899E-2</v>
      </c>
      <c r="AO4" s="20">
        <v>2.48263285986496E-2</v>
      </c>
      <c r="AP4" s="20">
        <v>2.4510030885725401E-2</v>
      </c>
      <c r="AQ4" s="20">
        <v>2.4192990125231399E-2</v>
      </c>
      <c r="AR4" s="20">
        <v>2.38250361411818E-2</v>
      </c>
      <c r="AS4" s="20">
        <v>2.3543053250859401E-2</v>
      </c>
      <c r="AT4" s="20">
        <v>2.3270851777463901E-2</v>
      </c>
      <c r="AU4" s="20">
        <v>2.3007878971400799E-2</v>
      </c>
      <c r="AV4" s="20">
        <v>3.2449809092296097E-2</v>
      </c>
      <c r="AW4" s="20">
        <v>2.3598447917003201E-2</v>
      </c>
      <c r="AX4" s="20">
        <v>2.2488256782274198E-2</v>
      </c>
      <c r="AY4" s="20">
        <v>2.2176844030944599E-2</v>
      </c>
      <c r="AZ4" s="20">
        <v>2.1897132292499E-2</v>
      </c>
      <c r="BA4" s="20">
        <v>2.16390187020256E-2</v>
      </c>
      <c r="BB4" s="20">
        <v>2.13970188670316E-2</v>
      </c>
      <c r="BC4" s="20">
        <v>2.1167818768117901E-2</v>
      </c>
      <c r="BD4" s="20">
        <v>2.0949249651149901E-2</v>
      </c>
      <c r="BE4" s="20">
        <v>2.0739801082237601E-2</v>
      </c>
      <c r="BF4" s="20">
        <v>2.0538369422990501E-2</v>
      </c>
      <c r="BG4" s="20">
        <v>7.9634967795172901E-2</v>
      </c>
      <c r="BH4" s="20">
        <v>2.4834497199120901E-2</v>
      </c>
      <c r="BI4" s="20">
        <v>2.1837734638486501E-2</v>
      </c>
      <c r="BJ4" s="20">
        <v>2.1140148917644101E-2</v>
      </c>
      <c r="BK4" s="20">
        <v>2.06190846516618E-2</v>
      </c>
      <c r="BL4" s="20">
        <v>2.0201906153528602E-2</v>
      </c>
      <c r="BM4" s="20">
        <v>1.9851858304351499E-2</v>
      </c>
      <c r="BN4" s="20">
        <v>1.9548144115395901E-2</v>
      </c>
      <c r="BO4" s="20">
        <v>0.76591480839818604</v>
      </c>
      <c r="BP4" s="20">
        <v>9.1950728051726202E-2</v>
      </c>
      <c r="BQ4" s="20">
        <v>5.58163597927607E-2</v>
      </c>
      <c r="BR4" s="20">
        <v>4.6386553998940101E-2</v>
      </c>
      <c r="BS4" s="20">
        <v>1.39717940792054</v>
      </c>
      <c r="BT4" s="20">
        <v>0.13820538030202201</v>
      </c>
      <c r="BU4" s="20">
        <v>7.3928677760415201E-2</v>
      </c>
      <c r="BV4" s="20">
        <v>6.2069722983554503E-2</v>
      </c>
      <c r="BW4" s="20">
        <v>5.3506196753112398E-2</v>
      </c>
      <c r="BX4" s="20">
        <v>4.6991887769462302E-2</v>
      </c>
      <c r="BY4" s="20">
        <v>4.1850628001343898E-2</v>
      </c>
      <c r="BZ4" s="20">
        <v>3.7679141378266501E-2</v>
      </c>
      <c r="CA4" s="20">
        <v>3.4220740164644999E-2</v>
      </c>
      <c r="CB4" s="20">
        <v>3.1302940668357399E-2</v>
      </c>
      <c r="CC4" s="20">
        <v>2.8805453360798299E-2</v>
      </c>
      <c r="CD4" s="20">
        <v>2.66430375113085E-2</v>
      </c>
      <c r="CE4" s="20">
        <v>2.4752799293784201E-2</v>
      </c>
      <c r="CF4" s="20">
        <v>2.3086733541486101E-2</v>
      </c>
      <c r="CG4" s="20">
        <v>2.1607496823639799E-2</v>
      </c>
      <c r="CH4" s="20">
        <v>2.0285560969606899E-2</v>
      </c>
      <c r="CI4" s="20">
        <v>8.2332582889424195</v>
      </c>
      <c r="CJ4" s="20"/>
      <c r="CK4" s="20"/>
      <c r="CL4" s="20">
        <v>1930</v>
      </c>
      <c r="CM4" s="8">
        <v>8.7076942956598238</v>
      </c>
      <c r="CN4" s="20">
        <v>1.2300798832540401</v>
      </c>
      <c r="CO4" s="20">
        <v>0.58777535413355475</v>
      </c>
      <c r="CP4" s="20">
        <v>0.42001695552218399</v>
      </c>
      <c r="CQ4" s="20">
        <v>0.3419724487841051</v>
      </c>
      <c r="CR4" s="20">
        <v>0.29344111960828628</v>
      </c>
      <c r="CS4" s="20">
        <v>0.26062482444712126</v>
      </c>
      <c r="CT4" s="20">
        <v>0.23636756876965204</v>
      </c>
      <c r="CU4" s="20">
        <v>0.21740634204312195</v>
      </c>
      <c r="CV4" s="20">
        <v>0.20310891254038396</v>
      </c>
      <c r="CW4" s="20">
        <v>0.19100326622344113</v>
      </c>
      <c r="CX4" s="20">
        <v>0.18093036722405223</v>
      </c>
      <c r="CY4" s="20">
        <v>0.17188872851901574</v>
      </c>
      <c r="CZ4" s="20">
        <v>0.1639323535329256</v>
      </c>
      <c r="DA4" s="20">
        <v>0.15684543199674866</v>
      </c>
      <c r="DB4" s="20">
        <v>0.1505458341081419</v>
      </c>
      <c r="DC4" s="20">
        <v>0.14480224188376023</v>
      </c>
      <c r="DD4" s="20">
        <v>0.1395324126056644</v>
      </c>
      <c r="DE4" s="20">
        <v>0.1347483518145704</v>
      </c>
      <c r="DF4" s="20">
        <v>0.13052932189162256</v>
      </c>
      <c r="DG4" s="20">
        <v>0.12635561779371657</v>
      </c>
      <c r="DH4" s="20">
        <v>0.12251128674981603</v>
      </c>
      <c r="DI4" s="20">
        <v>0.11898489802500607</v>
      </c>
      <c r="DJ4" s="20">
        <v>0.11575815584034375</v>
      </c>
      <c r="DK4" s="20">
        <v>0.11273543778125851</v>
      </c>
      <c r="DL4" s="20">
        <v>0.11004891686294005</v>
      </c>
      <c r="DM4" s="20">
        <v>0.10741874621892526</v>
      </c>
      <c r="DN4" s="20">
        <v>0.10512322056004625</v>
      </c>
      <c r="DO4" s="20">
        <v>0.10280304899718989</v>
      </c>
      <c r="DP4" s="20">
        <v>0.10072477451199414</v>
      </c>
      <c r="DQ4" s="20">
        <v>9.8758816487952331E-2</v>
      </c>
      <c r="DR4" s="20">
        <v>9.6846481343678334E-2</v>
      </c>
      <c r="DS4" s="20">
        <v>9.499387178338696E-2</v>
      </c>
      <c r="DT4" s="20">
        <v>9.3189993960516693E-2</v>
      </c>
      <c r="DU4" s="20">
        <v>9.1518122351552114E-2</v>
      </c>
      <c r="DV4" s="20">
        <v>8.9693224291137755E-2</v>
      </c>
      <c r="DW4" s="20">
        <v>8.8158766047772327E-2</v>
      </c>
      <c r="DX4" s="20">
        <v>8.6719404218032758E-2</v>
      </c>
      <c r="DY4" s="20">
        <v>8.5314821425028553E-2</v>
      </c>
      <c r="DZ4" s="20">
        <v>8.395198942676059E-2</v>
      </c>
      <c r="EA4" s="20">
        <v>8.272708575208769E-2</v>
      </c>
      <c r="EB4" s="20">
        <v>8.139095338788889E-2</v>
      </c>
      <c r="EC4" s="20">
        <v>7.991484697541347E-2</v>
      </c>
      <c r="ED4" s="20">
        <v>7.8748145543900971E-2</v>
      </c>
      <c r="EE4" s="20">
        <v>7.7690225360718332E-2</v>
      </c>
      <c r="EF4" s="20">
        <v>7.6553262706482134E-2</v>
      </c>
      <c r="EG4" s="20">
        <v>7.5427248863522575E-2</v>
      </c>
      <c r="EH4" s="20">
        <v>7.4110238059547071E-2</v>
      </c>
      <c r="EI4" s="20">
        <v>7.3070775272018093E-2</v>
      </c>
      <c r="EJ4" s="20">
        <v>7.2001934501085579E-2</v>
      </c>
      <c r="EK4" s="20">
        <v>7.1008315209966186E-2</v>
      </c>
      <c r="EL4" s="20">
        <v>7.0119966498001868E-2</v>
      </c>
      <c r="EM4" s="20">
        <v>6.9105512434664576E-2</v>
      </c>
      <c r="EN4" s="20">
        <v>6.8271576652089841E-2</v>
      </c>
      <c r="EO4" s="20">
        <v>6.743375983912385E-2</v>
      </c>
      <c r="EP4" s="20">
        <v>6.6733203255127951E-2</v>
      </c>
      <c r="EQ4" s="20">
        <v>6.6006869743583996E-2</v>
      </c>
      <c r="ER4" s="20">
        <v>6.592167028551961E-2</v>
      </c>
      <c r="ES4" s="20">
        <v>6.6051513538950987E-2</v>
      </c>
      <c r="ET4" s="20">
        <v>6.6650586656007926E-2</v>
      </c>
      <c r="EU4" s="20">
        <v>6.7216062534240825E-2</v>
      </c>
      <c r="EV4" s="20">
        <v>6.820567878119034E-2</v>
      </c>
      <c r="EW4" s="20">
        <v>6.9513072274534987E-2</v>
      </c>
      <c r="EX4" s="20">
        <v>7.1339620966094738E-2</v>
      </c>
      <c r="EY4" s="20">
        <v>7.2750744185166735E-2</v>
      </c>
      <c r="EZ4" s="20">
        <v>7.4101115678750898E-2</v>
      </c>
      <c r="FA4" s="20">
        <v>7.5403827203636573E-2</v>
      </c>
      <c r="FB4" s="20">
        <v>7.5914402063488845E-2</v>
      </c>
      <c r="FC4" s="20">
        <v>7.7008040483408827E-2</v>
      </c>
      <c r="FD4" s="20">
        <v>7.7590897829158179E-2</v>
      </c>
      <c r="FE4" s="20">
        <v>7.8521808137161531E-2</v>
      </c>
      <c r="FF4" s="20">
        <v>7.8837526818987383E-2</v>
      </c>
      <c r="FG4" s="20">
        <v>7.8440125209964698E-2</v>
      </c>
      <c r="FH4" s="20">
        <v>7.3587034850548419E-2</v>
      </c>
      <c r="FI4" s="20">
        <v>7.0127090088759739E-2</v>
      </c>
      <c r="FJ4" s="20">
        <v>6.7344043302157153E-2</v>
      </c>
      <c r="FK4" s="20">
        <v>6.4961234393369371E-2</v>
      </c>
      <c r="FL4" s="20">
        <v>6.2519820678152913E-2</v>
      </c>
      <c r="FM4" s="20">
        <v>6.0425187750073973E-2</v>
      </c>
      <c r="FN4" s="20">
        <v>5.8228872084661189E-2</v>
      </c>
      <c r="FO4" s="20">
        <v>5.5988587833807592E-2</v>
      </c>
      <c r="FP4" s="20">
        <v>5.3969003596329175E-2</v>
      </c>
      <c r="FQ4" s="20">
        <v>5.2088063347780524E-2</v>
      </c>
      <c r="FR4" s="20">
        <v>5.0076070563094995E-2</v>
      </c>
      <c r="FS4" s="20">
        <v>4.827105830641517E-2</v>
      </c>
      <c r="FT4" s="20">
        <v>4.639183551009049E-2</v>
      </c>
      <c r="FU4" s="20">
        <v>4.455922749131213E-2</v>
      </c>
      <c r="FV4" s="20">
        <v>4.2661477661097513E-2</v>
      </c>
      <c r="FW4" s="20">
        <v>4.0897720297766636E-2</v>
      </c>
      <c r="FX4" s="2">
        <v>3.9278931749098085E-2</v>
      </c>
      <c r="FY4" s="2">
        <v>3.7671986949179281E-2</v>
      </c>
      <c r="FZ4" s="2">
        <v>3.609310340757365E-2</v>
      </c>
      <c r="GA4" s="20">
        <v>30.687547789259252</v>
      </c>
      <c r="GB4" s="20"/>
      <c r="GC4" s="20"/>
      <c r="GD4" s="20"/>
      <c r="GE4" s="20"/>
    </row>
    <row r="5" spans="1:187" x14ac:dyDescent="0.3">
      <c r="A5" s="20"/>
      <c r="B5" s="20">
        <f>B4+1</f>
        <v>1931</v>
      </c>
      <c r="C5" s="20">
        <v>0</v>
      </c>
      <c r="D5" s="20">
        <v>2.1022068884146599</v>
      </c>
      <c r="E5" s="20">
        <v>0.29088429492182399</v>
      </c>
      <c r="F5" s="20">
        <v>0.123281593548229</v>
      </c>
      <c r="G5" s="20">
        <v>9.7263127368310096E-2</v>
      </c>
      <c r="H5" s="20">
        <v>7.9475025976473698E-2</v>
      </c>
      <c r="I5" s="20">
        <v>7.1844856880686106E-2</v>
      </c>
      <c r="J5" s="20">
        <v>6.6068164442526195E-2</v>
      </c>
      <c r="K5" s="20">
        <v>6.1494748073564698E-2</v>
      </c>
      <c r="L5" s="20">
        <v>5.7757130116743702E-2</v>
      </c>
      <c r="M5" s="20">
        <v>5.46280518964357E-2</v>
      </c>
      <c r="N5" s="20">
        <v>5.1958372022210202E-2</v>
      </c>
      <c r="O5" s="20">
        <v>4.9645598965210098E-2</v>
      </c>
      <c r="P5" s="20">
        <v>4.7616655163853598E-2</v>
      </c>
      <c r="Q5" s="20">
        <v>4.5817839031862699E-2</v>
      </c>
      <c r="R5" s="20">
        <v>4.4208681095335503E-2</v>
      </c>
      <c r="S5" s="20">
        <v>4.27580256450164E-2</v>
      </c>
      <c r="T5" s="20">
        <v>4.1441443622041697E-2</v>
      </c>
      <c r="U5" s="20">
        <v>4.0239473112804701E-2</v>
      </c>
      <c r="V5" s="20">
        <v>3.9136391654815701E-2</v>
      </c>
      <c r="W5" s="20">
        <v>3.81168287283149E-2</v>
      </c>
      <c r="X5" s="20">
        <v>3.7173116794953297E-2</v>
      </c>
      <c r="Y5" s="20">
        <v>3.62980873378181E-2</v>
      </c>
      <c r="Z5" s="20">
        <v>3.5361353438022401E-2</v>
      </c>
      <c r="AA5" s="20">
        <v>3.4385653271142402E-2</v>
      </c>
      <c r="AB5" s="20">
        <v>3.36588631886287E-2</v>
      </c>
      <c r="AC5" s="20">
        <v>3.2992152927644298E-2</v>
      </c>
      <c r="AD5" s="20">
        <v>3.2363558207021498E-2</v>
      </c>
      <c r="AE5" s="20">
        <v>3.18135688279838E-2</v>
      </c>
      <c r="AF5" s="20">
        <v>3.0953180993831701E-2</v>
      </c>
      <c r="AG5" s="20">
        <v>2.9876121108479502E-2</v>
      </c>
      <c r="AH5" s="20">
        <v>2.9254594226439001E-2</v>
      </c>
      <c r="AI5" s="20">
        <v>2.87864300808508E-2</v>
      </c>
      <c r="AJ5" s="20">
        <v>2.71125048689074E-2</v>
      </c>
      <c r="AK5" s="20">
        <v>2.71810660853085E-2</v>
      </c>
      <c r="AL5" s="20">
        <v>2.4656656605269299E-2</v>
      </c>
      <c r="AM5" s="20">
        <v>2.2603681378909401E-2</v>
      </c>
      <c r="AN5" s="20">
        <v>2.2291861652287099E-2</v>
      </c>
      <c r="AO5" s="20">
        <v>2.19926013127365E-2</v>
      </c>
      <c r="AP5" s="20">
        <v>2.1705079231245601E-2</v>
      </c>
      <c r="AQ5" s="20">
        <v>2.1428547528525299E-2</v>
      </c>
      <c r="AR5" s="20">
        <v>2.1139911509384102E-2</v>
      </c>
      <c r="AS5" s="20">
        <v>2.0750107639307201E-2</v>
      </c>
      <c r="AT5" s="20">
        <v>2.0504518281458599E-2</v>
      </c>
      <c r="AU5" s="20">
        <v>2.0267447922401701E-2</v>
      </c>
      <c r="AV5" s="20">
        <v>2.0038415152013302E-2</v>
      </c>
      <c r="AW5" s="20">
        <v>2.8145233642133099E-2</v>
      </c>
      <c r="AX5" s="20">
        <v>2.0695972324114301E-2</v>
      </c>
      <c r="AY5" s="20">
        <v>1.9465891414269701E-2</v>
      </c>
      <c r="AZ5" s="20">
        <v>1.9196855272836599E-2</v>
      </c>
      <c r="BA5" s="20">
        <v>1.8955095233989E-2</v>
      </c>
      <c r="BB5" s="20">
        <v>1.87319313730499E-2</v>
      </c>
      <c r="BC5" s="20">
        <v>1.8522650830259502E-2</v>
      </c>
      <c r="BD5" s="20">
        <v>1.8324405072568901E-2</v>
      </c>
      <c r="BE5" s="20">
        <v>1.8135329394379101E-2</v>
      </c>
      <c r="BF5" s="20">
        <v>1.7954124658968399E-2</v>
      </c>
      <c r="BG5" s="20">
        <v>1.7779841248488901E-2</v>
      </c>
      <c r="BH5" s="20">
        <v>0.123638567058663</v>
      </c>
      <c r="BI5" s="20">
        <v>2.5814932505159299E-2</v>
      </c>
      <c r="BJ5" s="20">
        <v>2.06237005363262E-2</v>
      </c>
      <c r="BK5" s="20">
        <v>1.9538851695609701E-2</v>
      </c>
      <c r="BL5" s="20">
        <v>1.87649011721766E-2</v>
      </c>
      <c r="BM5" s="20">
        <v>1.8172262095002702E-2</v>
      </c>
      <c r="BN5" s="20">
        <v>1.7695473240067799E-2</v>
      </c>
      <c r="BO5" s="20">
        <v>1.7297580180387E-2</v>
      </c>
      <c r="BP5" s="20">
        <v>0.597225858751531</v>
      </c>
      <c r="BQ5" s="20">
        <v>7.3326068047757806E-2</v>
      </c>
      <c r="BR5" s="20">
        <v>4.5150169339281801E-2</v>
      </c>
      <c r="BS5" s="20">
        <v>3.7741291836098201E-2</v>
      </c>
      <c r="BT5" s="20">
        <v>1.1984080778350601</v>
      </c>
      <c r="BU5" s="20">
        <v>0.117354706654546</v>
      </c>
      <c r="BV5" s="20">
        <v>6.23693010928884E-2</v>
      </c>
      <c r="BW5" s="20">
        <v>5.2352527421160797E-2</v>
      </c>
      <c r="BX5" s="20">
        <v>4.5129127664580597E-2</v>
      </c>
      <c r="BY5" s="20">
        <v>3.9639340031193203E-2</v>
      </c>
      <c r="BZ5" s="20">
        <v>3.53094004627705E-2</v>
      </c>
      <c r="CA5" s="20">
        <v>3.1797690240016399E-2</v>
      </c>
      <c r="CB5" s="20">
        <v>2.8887015559277002E-2</v>
      </c>
      <c r="CC5" s="20">
        <v>2.6431597508811099E-2</v>
      </c>
      <c r="CD5" s="20">
        <v>2.43298875975386E-2</v>
      </c>
      <c r="CE5" s="20">
        <v>2.2510019048563298E-2</v>
      </c>
      <c r="CF5" s="20">
        <v>2.09190157458643E-2</v>
      </c>
      <c r="CG5" s="20">
        <v>1.95164740946915E-2</v>
      </c>
      <c r="CH5" s="20">
        <v>1.8270987307782101E-2</v>
      </c>
      <c r="CI5" s="20">
        <v>7.1045544254393604</v>
      </c>
      <c r="CJ5" s="20"/>
      <c r="CK5" s="20"/>
      <c r="CL5" s="20">
        <v>1931</v>
      </c>
      <c r="CM5" s="20">
        <v>0</v>
      </c>
      <c r="CN5" s="20">
        <v>9.1927522686609517</v>
      </c>
      <c r="CO5" s="20">
        <v>1.2905641063008313</v>
      </c>
      <c r="CP5" s="20">
        <v>0.60464775784685176</v>
      </c>
      <c r="CQ5" s="20">
        <v>0.42729438894528665</v>
      </c>
      <c r="CR5" s="20">
        <v>0.34724534004579305</v>
      </c>
      <c r="CS5" s="20">
        <v>0.2981276899101874</v>
      </c>
      <c r="CT5" s="20">
        <v>0.2649052573302248</v>
      </c>
      <c r="CU5" s="20">
        <v>0.24022490379290121</v>
      </c>
      <c r="CV5" s="20">
        <v>0.2210975804713198</v>
      </c>
      <c r="CW5" s="20">
        <v>0.20643475248633858</v>
      </c>
      <c r="CX5" s="20">
        <v>0.19414589089063961</v>
      </c>
      <c r="CY5" s="20">
        <v>0.18372302931402906</v>
      </c>
      <c r="CZ5" s="20">
        <v>0.17460145260136248</v>
      </c>
      <c r="DA5" s="20">
        <v>0.16657589520330518</v>
      </c>
      <c r="DB5" s="20">
        <v>0.15926805711659731</v>
      </c>
      <c r="DC5" s="20">
        <v>0.15284403599460605</v>
      </c>
      <c r="DD5" s="20">
        <v>0.14694066487621454</v>
      </c>
      <c r="DE5" s="20">
        <v>0.14176476935770796</v>
      </c>
      <c r="DF5" s="20">
        <v>0.13682002562983195</v>
      </c>
      <c r="DG5" s="20">
        <v>0.13246352243844686</v>
      </c>
      <c r="DH5" s="20">
        <v>0.12821602486384018</v>
      </c>
      <c r="DI5" s="20">
        <v>0.12438446226159473</v>
      </c>
      <c r="DJ5" s="20">
        <v>0.12088198786199916</v>
      </c>
      <c r="DK5" s="20">
        <v>0.11746015264010541</v>
      </c>
      <c r="DL5" s="20">
        <v>0.11431508538593431</v>
      </c>
      <c r="DM5" s="20">
        <v>0.11155151874316364</v>
      </c>
      <c r="DN5" s="20">
        <v>0.10888199093192408</v>
      </c>
      <c r="DO5" s="20">
        <v>0.10647057308470741</v>
      </c>
      <c r="DP5" s="20">
        <v>0.10396013037069075</v>
      </c>
      <c r="DQ5" s="20">
        <v>0.10191782124940357</v>
      </c>
      <c r="DR5" s="20">
        <v>9.9959968572454386E-2</v>
      </c>
      <c r="DS5" s="20">
        <v>9.7925156283226636E-2</v>
      </c>
      <c r="DT5" s="20">
        <v>9.6032043789651397E-2</v>
      </c>
      <c r="DU5" s="20">
        <v>9.4260132027609245E-2</v>
      </c>
      <c r="DV5" s="20">
        <v>9.237070872860105E-2</v>
      </c>
      <c r="DW5" s="20">
        <v>9.0639737121313832E-2</v>
      </c>
      <c r="DX5" s="20">
        <v>8.9023770960576384E-2</v>
      </c>
      <c r="DY5" s="20">
        <v>8.7482149053293823E-2</v>
      </c>
      <c r="DZ5" s="20">
        <v>8.6052929364921774E-2</v>
      </c>
      <c r="EA5" s="20">
        <v>8.465712627398253E-2</v>
      </c>
      <c r="EB5" s="20">
        <v>8.3303099798389846E-2</v>
      </c>
      <c r="EC5" s="20">
        <v>8.1950093098270435E-2</v>
      </c>
      <c r="ED5" s="20">
        <v>8.0442745203701094E-2</v>
      </c>
      <c r="EE5" s="20">
        <v>7.9187945078649222E-2</v>
      </c>
      <c r="EF5" s="20">
        <v>7.799429759978975E-2</v>
      </c>
      <c r="EG5" s="20">
        <v>7.6728317288755787E-2</v>
      </c>
      <c r="EH5" s="20">
        <v>7.564799265760011E-2</v>
      </c>
      <c r="EI5" s="20">
        <v>7.4337997421707908E-2</v>
      </c>
      <c r="EJ5" s="20">
        <v>7.3200763800646843E-2</v>
      </c>
      <c r="EK5" s="20">
        <v>7.199765559356136E-2</v>
      </c>
      <c r="EL5" s="20">
        <v>7.0911371197123998E-2</v>
      </c>
      <c r="EM5" s="20">
        <v>6.9924938813332907E-2</v>
      </c>
      <c r="EN5" s="20">
        <v>6.8894720386210154E-2</v>
      </c>
      <c r="EO5" s="20">
        <v>6.7981079389699481E-2</v>
      </c>
      <c r="EP5" s="20">
        <v>6.7014689549773257E-2</v>
      </c>
      <c r="EQ5" s="20">
        <v>6.6189728837495465E-2</v>
      </c>
      <c r="ER5" s="20">
        <v>6.5454173144399275E-2</v>
      </c>
      <c r="ES5" s="20">
        <v>6.5235226840890823E-2</v>
      </c>
      <c r="ET5" s="20">
        <v>6.5295830681636621E-2</v>
      </c>
      <c r="EU5" s="20">
        <v>6.5687168872439639E-2</v>
      </c>
      <c r="EV5" s="20">
        <v>6.6331110759408868E-2</v>
      </c>
      <c r="EW5" s="20">
        <v>6.7167027238801552E-2</v>
      </c>
      <c r="EX5" s="20">
        <v>6.8308217752636055E-2</v>
      </c>
      <c r="EY5" s="20">
        <v>6.9606326437406552E-2</v>
      </c>
      <c r="EZ5" s="20">
        <v>7.0266014259016393E-2</v>
      </c>
      <c r="FA5" s="20">
        <v>7.1393161491713611E-2</v>
      </c>
      <c r="FB5" s="20">
        <v>7.1796871663469417E-2</v>
      </c>
      <c r="FC5" s="20">
        <v>7.2415411952690897E-2</v>
      </c>
      <c r="FD5" s="20">
        <v>7.2769170714977224E-2</v>
      </c>
      <c r="FE5" s="20">
        <v>7.3354568970345452E-2</v>
      </c>
      <c r="FF5" s="20">
        <v>7.4117913494920709E-2</v>
      </c>
      <c r="FG5" s="20">
        <v>7.422748229504679E-2</v>
      </c>
      <c r="FH5" s="20">
        <v>7.3711797272780419E-2</v>
      </c>
      <c r="FI5" s="20">
        <v>6.9483778161873747E-2</v>
      </c>
      <c r="FJ5" s="20">
        <v>6.6373949404379198E-2</v>
      </c>
      <c r="FK5" s="20">
        <v>6.4239864426454366E-2</v>
      </c>
      <c r="FL5" s="20">
        <v>6.2056087722061413E-2</v>
      </c>
      <c r="FM5" s="20">
        <v>5.9864574715118135E-2</v>
      </c>
      <c r="FN5" s="20">
        <v>5.8114410243146793E-2</v>
      </c>
      <c r="FO5" s="20">
        <v>5.6181620851738813E-2</v>
      </c>
      <c r="FP5" s="20">
        <v>5.4303187190352008E-2</v>
      </c>
      <c r="FQ5" s="20">
        <v>5.234281199462245E-2</v>
      </c>
      <c r="FR5" s="20">
        <v>5.0743518888922506E-2</v>
      </c>
      <c r="FS5" s="20">
        <v>4.8941003202862134E-2</v>
      </c>
      <c r="FT5" s="20">
        <v>4.7187181312161708E-2</v>
      </c>
      <c r="FU5" s="20">
        <v>4.5458594590096872E-2</v>
      </c>
      <c r="FV5" s="20">
        <v>4.3748909681375514E-2</v>
      </c>
      <c r="FW5" s="20">
        <v>4.2023530455507996E-2</v>
      </c>
      <c r="FX5" s="2">
        <v>4.0381593014308305E-2</v>
      </c>
      <c r="FY5" s="2">
        <v>3.8737872551940118E-2</v>
      </c>
      <c r="FZ5" s="2">
        <v>3.7146169802124651E-2</v>
      </c>
      <c r="GA5" s="20">
        <v>30.958715146004241</v>
      </c>
      <c r="GB5" s="20"/>
      <c r="GC5" s="20"/>
      <c r="GD5" s="20"/>
      <c r="GE5" s="20"/>
    </row>
    <row r="6" spans="1:187" x14ac:dyDescent="0.3">
      <c r="A6" s="20"/>
      <c r="B6" s="20">
        <f t="shared" ref="B6:B69" si="0">B5+1</f>
        <v>1932</v>
      </c>
      <c r="C6" s="20">
        <v>0</v>
      </c>
      <c r="D6" s="20">
        <v>0</v>
      </c>
      <c r="E6" s="20">
        <v>1.72455354736416</v>
      </c>
      <c r="F6" s="20">
        <v>0.248427507712766</v>
      </c>
      <c r="G6" s="20">
        <v>0.11120781504739401</v>
      </c>
      <c r="H6" s="20">
        <v>8.1007893700658307E-2</v>
      </c>
      <c r="I6" s="20">
        <v>6.4488660847319301E-2</v>
      </c>
      <c r="J6" s="20">
        <v>5.82973970304448E-2</v>
      </c>
      <c r="K6" s="20">
        <v>5.3609989368829603E-2</v>
      </c>
      <c r="L6" s="20">
        <v>4.98989614480745E-2</v>
      </c>
      <c r="M6" s="20">
        <v>4.68661292115405E-2</v>
      </c>
      <c r="N6" s="20">
        <v>4.4327087124623202E-2</v>
      </c>
      <c r="O6" s="20">
        <v>4.2160816714614899E-2</v>
      </c>
      <c r="P6" s="20">
        <v>4.0284152816889199E-2</v>
      </c>
      <c r="Q6" s="20">
        <v>3.8637797775267102E-2</v>
      </c>
      <c r="R6" s="20">
        <v>3.71781762688091E-2</v>
      </c>
      <c r="S6" s="20">
        <v>3.5872449969344002E-2</v>
      </c>
      <c r="T6" s="20">
        <v>3.4695338058855101E-2</v>
      </c>
      <c r="U6" s="20">
        <v>3.36270179556643E-2</v>
      </c>
      <c r="V6" s="20">
        <v>3.2651697591226103E-2</v>
      </c>
      <c r="W6" s="20">
        <v>3.1756619216721099E-2</v>
      </c>
      <c r="X6" s="20">
        <v>3.0929961966812899E-2</v>
      </c>
      <c r="Y6" s="20">
        <v>3.01647350734215E-2</v>
      </c>
      <c r="Z6" s="20">
        <v>2.9454678074393999E-2</v>
      </c>
      <c r="AA6" s="20">
        <v>2.8718943319007598E-2</v>
      </c>
      <c r="AB6" s="20">
        <v>2.7970326413136602E-2</v>
      </c>
      <c r="AC6" s="20">
        <v>2.7383727285023501E-2</v>
      </c>
      <c r="AD6" s="20">
        <v>2.6841314076870699E-2</v>
      </c>
      <c r="AE6" s="20">
        <v>2.6329910399750699E-2</v>
      </c>
      <c r="AF6" s="20">
        <v>2.5873477422684799E-2</v>
      </c>
      <c r="AG6" s="20">
        <v>2.52349616319427E-2</v>
      </c>
      <c r="AH6" s="20">
        <v>2.4385082537175799E-2</v>
      </c>
      <c r="AI6" s="20">
        <v>2.38835502421876E-2</v>
      </c>
      <c r="AJ6" s="20">
        <v>2.35013394411695E-2</v>
      </c>
      <c r="AK6" s="20">
        <v>2.2190412330768398E-2</v>
      </c>
      <c r="AL6" s="20">
        <v>2.2141617320414201E-2</v>
      </c>
      <c r="AM6" s="20">
        <v>2.04456986432861E-2</v>
      </c>
      <c r="AN6" s="20">
        <v>1.8841924233705801E-2</v>
      </c>
      <c r="AO6" s="20">
        <v>1.85819982700938E-2</v>
      </c>
      <c r="AP6" s="20">
        <v>1.8332541531191598E-2</v>
      </c>
      <c r="AQ6" s="20">
        <v>1.80928695421845E-2</v>
      </c>
      <c r="AR6" s="20">
        <v>1.7862358887590999E-2</v>
      </c>
      <c r="AS6" s="20">
        <v>1.7597604700216402E-2</v>
      </c>
      <c r="AT6" s="20">
        <v>1.71290537937034E-2</v>
      </c>
      <c r="AU6" s="20">
        <v>1.6926321673230799E-2</v>
      </c>
      <c r="AV6" s="20">
        <v>1.67306219205469E-2</v>
      </c>
      <c r="AW6" s="20">
        <v>1.6541557135308201E-2</v>
      </c>
      <c r="AX6" s="20">
        <v>2.09568326227988E-2</v>
      </c>
      <c r="AY6" s="20">
        <v>1.7194313871396898E-2</v>
      </c>
      <c r="AZ6" s="20">
        <v>1.5742753846720602E-2</v>
      </c>
      <c r="BA6" s="20">
        <v>1.55424462309703E-2</v>
      </c>
      <c r="BB6" s="20">
        <v>1.53587748867217E-2</v>
      </c>
      <c r="BC6" s="20">
        <v>1.5186869113288299E-2</v>
      </c>
      <c r="BD6" s="20">
        <v>1.50240538061981E-2</v>
      </c>
      <c r="BE6" s="20">
        <v>1.48686880633578E-2</v>
      </c>
      <c r="BF6" s="20">
        <v>1.4719678643035999E-2</v>
      </c>
      <c r="BG6" s="20">
        <v>1.45762486691871E-2</v>
      </c>
      <c r="BH6" s="20">
        <v>1.44378180141661E-2</v>
      </c>
      <c r="BI6" s="20">
        <v>0.21695235656621201</v>
      </c>
      <c r="BJ6" s="20">
        <v>3.0163403919554899E-2</v>
      </c>
      <c r="BK6" s="20">
        <v>2.0416223004128702E-2</v>
      </c>
      <c r="BL6" s="20">
        <v>1.8512028381731601E-2</v>
      </c>
      <c r="BM6" s="20">
        <v>1.7196936211920699E-2</v>
      </c>
      <c r="BN6" s="20">
        <v>1.6223613966345599E-2</v>
      </c>
      <c r="BO6" s="20">
        <v>1.5467246674751901E-2</v>
      </c>
      <c r="BP6" s="20">
        <v>1.4857468018086401E-2</v>
      </c>
      <c r="BQ6" s="20">
        <v>0.36798185809109601</v>
      </c>
      <c r="BR6" s="20">
        <v>4.8457288813450697E-2</v>
      </c>
      <c r="BS6" s="20">
        <v>3.1076740410547601E-2</v>
      </c>
      <c r="BT6" s="20">
        <v>2.6381464286344102E-2</v>
      </c>
      <c r="BU6" s="20">
        <v>0.921957318255195</v>
      </c>
      <c r="BV6" s="20">
        <v>8.8846633947077994E-2</v>
      </c>
      <c r="BW6" s="20">
        <v>4.6764117205882701E-2</v>
      </c>
      <c r="BX6" s="20">
        <v>3.9274960911410903E-2</v>
      </c>
      <c r="BY6" s="20">
        <v>3.3885356225239298E-2</v>
      </c>
      <c r="BZ6" s="20">
        <v>2.9794085756251299E-2</v>
      </c>
      <c r="CA6" s="20">
        <v>2.6569173669090802E-2</v>
      </c>
      <c r="CB6" s="20">
        <v>2.3954249947007799E-2</v>
      </c>
      <c r="CC6" s="20">
        <v>2.1786653315069199E-2</v>
      </c>
      <c r="CD6" s="20">
        <v>1.9957428248034401E-2</v>
      </c>
      <c r="CE6" s="20">
        <v>1.8390832112912599E-2</v>
      </c>
      <c r="CF6" s="20">
        <v>1.7033384593928301E-2</v>
      </c>
      <c r="CG6" s="20">
        <v>1.58457257355736E-2</v>
      </c>
      <c r="CH6" s="20">
        <v>1.4797880514868101E-2</v>
      </c>
      <c r="CI6" s="20">
        <v>5.7177885496385699</v>
      </c>
      <c r="CJ6" s="20"/>
      <c r="CK6" s="20"/>
      <c r="CL6" s="20">
        <v>1932</v>
      </c>
      <c r="CM6" s="20">
        <v>0</v>
      </c>
      <c r="CN6" s="20">
        <v>0</v>
      </c>
      <c r="CO6" s="20">
        <v>6.3587400156944804</v>
      </c>
      <c r="CP6" s="20">
        <v>0.88347081478796141</v>
      </c>
      <c r="CQ6" s="20">
        <v>0.409349924912916</v>
      </c>
      <c r="CR6" s="20">
        <v>0.28988493938006094</v>
      </c>
      <c r="CS6" s="20">
        <v>0.23594598735077491</v>
      </c>
      <c r="CT6" s="20">
        <v>0.20263328413362258</v>
      </c>
      <c r="CU6" s="20">
        <v>0.17965032299316364</v>
      </c>
      <c r="CV6" s="20">
        <v>0.16311838084115626</v>
      </c>
      <c r="CW6" s="20">
        <v>0.15008403324147931</v>
      </c>
      <c r="CX6" s="20">
        <v>0.1401304292534207</v>
      </c>
      <c r="CY6" s="20">
        <v>0.13180329648496211</v>
      </c>
      <c r="CZ6" s="20">
        <v>0.12475786417365241</v>
      </c>
      <c r="DA6" s="20">
        <v>0.11849808644741373</v>
      </c>
      <c r="DB6" s="20">
        <v>0.11308650772646163</v>
      </c>
      <c r="DC6" s="20">
        <v>0.10804160777108762</v>
      </c>
      <c r="DD6" s="20">
        <v>0.10369332563898104</v>
      </c>
      <c r="DE6" s="20">
        <v>9.9776310631487494E-2</v>
      </c>
      <c r="DF6" s="20">
        <v>9.6185279095954201E-2</v>
      </c>
      <c r="DG6" s="20">
        <v>9.2920058443403383E-2</v>
      </c>
      <c r="DH6" s="20">
        <v>8.9886986126372123E-2</v>
      </c>
      <c r="DI6" s="20">
        <v>8.6979542352723691E-2</v>
      </c>
      <c r="DJ6" s="20">
        <v>8.4391922922041007E-2</v>
      </c>
      <c r="DK6" s="20">
        <v>8.2051368467254568E-2</v>
      </c>
      <c r="DL6" s="20">
        <v>7.972937513962372E-2</v>
      </c>
      <c r="DM6" s="20">
        <v>7.761599345637317E-2</v>
      </c>
      <c r="DN6" s="20">
        <v>7.569575991672943E-2</v>
      </c>
      <c r="DO6" s="20">
        <v>7.3900227821543166E-2</v>
      </c>
      <c r="DP6" s="20">
        <v>7.2210435273190154E-2</v>
      </c>
      <c r="DQ6" s="20">
        <v>7.0525486628966502E-2</v>
      </c>
      <c r="DR6" s="20">
        <v>6.9144564003887202E-2</v>
      </c>
      <c r="DS6" s="20">
        <v>6.7738120257679696E-2</v>
      </c>
      <c r="DT6" s="20">
        <v>6.6389206133473447E-2</v>
      </c>
      <c r="DU6" s="20">
        <v>6.511053940936927E-2</v>
      </c>
      <c r="DV6" s="20">
        <v>6.3867322246343936E-2</v>
      </c>
      <c r="DW6" s="20">
        <v>6.2688282052261027E-2</v>
      </c>
      <c r="DX6" s="20">
        <v>6.1472365040035191E-2</v>
      </c>
      <c r="DY6" s="20">
        <v>6.043274393091954E-2</v>
      </c>
      <c r="DZ6" s="20">
        <v>5.9360487049485579E-2</v>
      </c>
      <c r="EA6" s="20">
        <v>5.8414342120411154E-2</v>
      </c>
      <c r="EB6" s="20">
        <v>5.7427810179187688E-2</v>
      </c>
      <c r="EC6" s="20">
        <v>5.6527216219995575E-2</v>
      </c>
      <c r="ED6" s="20">
        <v>5.5625879923991393E-2</v>
      </c>
      <c r="EE6" s="20">
        <v>5.462885093621838E-2</v>
      </c>
      <c r="EF6" s="20">
        <v>5.3774898045550169E-2</v>
      </c>
      <c r="EG6" s="20">
        <v>5.2998473762266803E-2</v>
      </c>
      <c r="EH6" s="20">
        <v>5.2154994781486434E-2</v>
      </c>
      <c r="EI6" s="20">
        <v>5.1384711178083346E-2</v>
      </c>
      <c r="EJ6" s="20">
        <v>5.0530701942044454E-2</v>
      </c>
      <c r="EK6" s="20">
        <v>4.9724281894780974E-2</v>
      </c>
      <c r="EL6" s="20">
        <v>4.8993149834746376E-2</v>
      </c>
      <c r="EM6" s="20">
        <v>4.8275145248416362E-2</v>
      </c>
      <c r="EN6" s="20">
        <v>4.7609123685627384E-2</v>
      </c>
      <c r="EO6" s="20">
        <v>4.685096953694997E-2</v>
      </c>
      <c r="EP6" s="20">
        <v>4.6293167771507437E-2</v>
      </c>
      <c r="EQ6" s="20">
        <v>4.5636505450648873E-2</v>
      </c>
      <c r="ER6" s="20">
        <v>4.5079386772453371E-2</v>
      </c>
      <c r="ES6" s="20">
        <v>4.459781882612366E-2</v>
      </c>
      <c r="ET6" s="20">
        <v>4.4435476569598238E-2</v>
      </c>
      <c r="EU6" s="20">
        <v>4.4486233892480249E-2</v>
      </c>
      <c r="EV6" s="20">
        <v>4.4846309370140752E-2</v>
      </c>
      <c r="EW6" s="20">
        <v>4.5224050983507909E-2</v>
      </c>
      <c r="EX6" s="20">
        <v>4.5722595175476111E-2</v>
      </c>
      <c r="EY6" s="20">
        <v>4.6490878690232357E-2</v>
      </c>
      <c r="EZ6" s="20">
        <v>4.7140791303253993E-2</v>
      </c>
      <c r="FA6" s="20">
        <v>4.764093647197342E-2</v>
      </c>
      <c r="FB6" s="20">
        <v>4.8139136353651163E-2</v>
      </c>
      <c r="FC6" s="20">
        <v>4.8529720412003513E-2</v>
      </c>
      <c r="FD6" s="20">
        <v>4.8867230295398467E-2</v>
      </c>
      <c r="FE6" s="20">
        <v>4.8984524189545263E-2</v>
      </c>
      <c r="FF6" s="20">
        <v>4.9351153226763061E-2</v>
      </c>
      <c r="FG6" s="20">
        <v>4.9907731642020135E-2</v>
      </c>
      <c r="FH6" s="20">
        <v>5.0130507411382114E-2</v>
      </c>
      <c r="FI6" s="20">
        <v>4.9835964246841724E-2</v>
      </c>
      <c r="FJ6" s="20">
        <v>4.7072270198507932E-2</v>
      </c>
      <c r="FK6" s="20">
        <v>4.5098656274040284E-2</v>
      </c>
      <c r="FL6" s="20">
        <v>4.3635350231692738E-2</v>
      </c>
      <c r="FM6" s="20">
        <v>4.2276617282087349E-2</v>
      </c>
      <c r="FN6" s="20">
        <v>4.0976258600192612E-2</v>
      </c>
      <c r="FO6" s="20">
        <v>3.9888310209661888E-2</v>
      </c>
      <c r="FP6" s="20">
        <v>3.8570151702792085E-2</v>
      </c>
      <c r="FQ6" s="20">
        <v>3.7319313404749484E-2</v>
      </c>
      <c r="FR6" s="20">
        <v>3.6197133730722052E-2</v>
      </c>
      <c r="FS6" s="20">
        <v>3.5148973917054856E-2</v>
      </c>
      <c r="FT6" s="20">
        <v>3.3901677209529628E-2</v>
      </c>
      <c r="FU6" s="20">
        <v>3.2676945656488106E-2</v>
      </c>
      <c r="FV6" s="20">
        <v>3.1523308760102536E-2</v>
      </c>
      <c r="FW6" s="20">
        <v>3.0307781843072076E-2</v>
      </c>
      <c r="FX6" s="2">
        <v>2.9128976944363921E-2</v>
      </c>
      <c r="FY6" s="2">
        <v>2.8012217418238214E-2</v>
      </c>
      <c r="FZ6" s="2">
        <v>2.6858252894112315E-2</v>
      </c>
      <c r="GA6" s="20">
        <v>21.12912616710987</v>
      </c>
      <c r="GB6" s="20"/>
      <c r="GC6" s="20"/>
      <c r="GD6" s="20"/>
      <c r="GE6" s="20"/>
    </row>
    <row r="7" spans="1:187" x14ac:dyDescent="0.3">
      <c r="A7" s="20"/>
      <c r="B7" s="20">
        <f t="shared" si="0"/>
        <v>1933</v>
      </c>
      <c r="C7" s="20">
        <v>0</v>
      </c>
      <c r="D7" s="20">
        <v>0</v>
      </c>
      <c r="E7" s="20">
        <v>0</v>
      </c>
      <c r="F7" s="20">
        <v>1.7193573248587299</v>
      </c>
      <c r="G7" s="20">
        <v>0.246675904789533</v>
      </c>
      <c r="H7" s="20">
        <v>0.11154092314884501</v>
      </c>
      <c r="I7" s="20">
        <v>7.9914669592818094E-2</v>
      </c>
      <c r="J7" s="20">
        <v>6.3240878483202395E-2</v>
      </c>
      <c r="K7" s="20">
        <v>5.7169302617830701E-2</v>
      </c>
      <c r="L7" s="20">
        <v>5.2572599492988398E-2</v>
      </c>
      <c r="M7" s="20">
        <v>4.8933382494773602E-2</v>
      </c>
      <c r="N7" s="20">
        <v>4.5959237631513598E-2</v>
      </c>
      <c r="O7" s="20">
        <v>4.3469327741530402E-2</v>
      </c>
      <c r="P7" s="20">
        <v>4.1344976142141797E-2</v>
      </c>
      <c r="Q7" s="20">
        <v>3.9504626971405998E-2</v>
      </c>
      <c r="R7" s="20">
        <v>3.7890130023253497E-2</v>
      </c>
      <c r="S7" s="20">
        <v>3.6458753188939402E-2</v>
      </c>
      <c r="T7" s="20">
        <v>3.5178293584350297E-2</v>
      </c>
      <c r="U7" s="20">
        <v>3.4023959592548697E-2</v>
      </c>
      <c r="V7" s="20">
        <v>3.2976312212338398E-2</v>
      </c>
      <c r="W7" s="20">
        <v>3.2019864962476101E-2</v>
      </c>
      <c r="X7" s="20">
        <v>3.1142106965287498E-2</v>
      </c>
      <c r="Y7" s="20">
        <v>3.0330855955679501E-2</v>
      </c>
      <c r="Z7" s="20">
        <v>2.9579953282520902E-2</v>
      </c>
      <c r="AA7" s="20">
        <v>2.8883661642364399E-2</v>
      </c>
      <c r="AB7" s="20">
        <v>2.81733992196029E-2</v>
      </c>
      <c r="AC7" s="20">
        <v>2.7457743413362799E-2</v>
      </c>
      <c r="AD7" s="20">
        <v>2.6877773585714301E-2</v>
      </c>
      <c r="AE7" s="20">
        <v>2.6345382240778401E-2</v>
      </c>
      <c r="AF7" s="20">
        <v>2.58434274812432E-2</v>
      </c>
      <c r="AG7" s="20">
        <v>2.53913193562397E-2</v>
      </c>
      <c r="AH7" s="20">
        <v>2.47887654526876E-2</v>
      </c>
      <c r="AI7" s="20">
        <v>2.39397362812219E-2</v>
      </c>
      <c r="AJ7" s="20">
        <v>2.3444917448187799E-2</v>
      </c>
      <c r="AK7" s="20">
        <v>2.30697261308665E-2</v>
      </c>
      <c r="AL7" s="20">
        <v>2.17592471154648E-2</v>
      </c>
      <c r="AM7" s="20">
        <v>2.1663459696006599E-2</v>
      </c>
      <c r="AN7" s="20">
        <v>2.0177590090412499E-2</v>
      </c>
      <c r="AO7" s="20">
        <v>1.8568870334052801E-2</v>
      </c>
      <c r="AP7" s="20">
        <v>1.8312711172446001E-2</v>
      </c>
      <c r="AQ7" s="20">
        <v>1.8066869517359401E-2</v>
      </c>
      <c r="AR7" s="20">
        <v>1.7830670813268602E-2</v>
      </c>
      <c r="AS7" s="20">
        <v>1.7603500679121298E-2</v>
      </c>
      <c r="AT7" s="20">
        <v>1.7337344218293398E-2</v>
      </c>
      <c r="AU7" s="20">
        <v>1.6844431775500199E-2</v>
      </c>
      <c r="AV7" s="20">
        <v>1.66450683189351E-2</v>
      </c>
      <c r="AW7" s="20">
        <v>1.6452620378011502E-2</v>
      </c>
      <c r="AX7" s="20">
        <v>1.6266697155721599E-2</v>
      </c>
      <c r="AY7" s="20">
        <v>2.2552976782998901E-2</v>
      </c>
      <c r="AZ7" s="20">
        <v>1.7165155744171101E-2</v>
      </c>
      <c r="BA7" s="20">
        <v>1.5496672288204699E-2</v>
      </c>
      <c r="BB7" s="20">
        <v>1.52838198912015E-2</v>
      </c>
      <c r="BC7" s="20">
        <v>1.50922656257352E-2</v>
      </c>
      <c r="BD7" s="20">
        <v>1.4915264397225901E-2</v>
      </c>
      <c r="BE7" s="20">
        <v>1.4749151541831901E-2</v>
      </c>
      <c r="BF7" s="20">
        <v>1.4591710230290499E-2</v>
      </c>
      <c r="BG7" s="20">
        <v>1.4441487818700201E-2</v>
      </c>
      <c r="BH7" s="20">
        <v>1.4297471085048301E-2</v>
      </c>
      <c r="BI7" s="20">
        <v>1.41589184628126E-2</v>
      </c>
      <c r="BJ7" s="20">
        <v>0.23852198477174899</v>
      </c>
      <c r="BK7" s="20">
        <v>3.1609086165704701E-2</v>
      </c>
      <c r="BL7" s="20">
        <v>2.0825296965727599E-2</v>
      </c>
      <c r="BM7" s="20">
        <v>1.8729847591963601E-2</v>
      </c>
      <c r="BN7" s="20">
        <v>1.7286773621291902E-2</v>
      </c>
      <c r="BO7" s="20">
        <v>1.6222069836815001E-2</v>
      </c>
      <c r="BP7" s="20">
        <v>1.5397461194609699E-2</v>
      </c>
      <c r="BQ7" s="20">
        <v>1.47349941747884E-2</v>
      </c>
      <c r="BR7" s="20">
        <v>0.307088588992601</v>
      </c>
      <c r="BS7" s="20">
        <v>4.2328367351411302E-2</v>
      </c>
      <c r="BT7" s="20">
        <v>2.7840683665878802E-2</v>
      </c>
      <c r="BU7" s="20">
        <v>2.3872076087327099E-2</v>
      </c>
      <c r="BV7" s="20">
        <v>0.92585170728243404</v>
      </c>
      <c r="BW7" s="20">
        <v>8.7593698400200704E-2</v>
      </c>
      <c r="BX7" s="20">
        <v>4.5493261563079798E-2</v>
      </c>
      <c r="BY7" s="20">
        <v>3.81552023315508E-2</v>
      </c>
      <c r="BZ7" s="20">
        <v>3.2889369778626998E-2</v>
      </c>
      <c r="CA7" s="20">
        <v>2.8900681418825201E-2</v>
      </c>
      <c r="CB7" s="20">
        <v>2.5761905130960199E-2</v>
      </c>
      <c r="CC7" s="20">
        <v>2.32201875733615E-2</v>
      </c>
      <c r="CD7" s="20">
        <v>2.1115420456223E-2</v>
      </c>
      <c r="CE7" s="20">
        <v>1.9340576198855899E-2</v>
      </c>
      <c r="CF7" s="20">
        <v>1.78214075097601E-2</v>
      </c>
      <c r="CG7" s="20">
        <v>1.6505614329228101E-2</v>
      </c>
      <c r="CH7" s="20">
        <v>1.53547751670328E-2</v>
      </c>
      <c r="CI7" s="20">
        <v>5.6162342486777996</v>
      </c>
      <c r="CJ7" s="20"/>
      <c r="CK7" s="20"/>
      <c r="CL7" s="20">
        <v>1933</v>
      </c>
      <c r="CM7" s="20">
        <v>0</v>
      </c>
      <c r="CN7" s="20">
        <v>0</v>
      </c>
      <c r="CO7" s="20">
        <v>0</v>
      </c>
      <c r="CP7" s="20">
        <v>6.3421725871217909</v>
      </c>
      <c r="CQ7" s="20">
        <v>0.87779738486363224</v>
      </c>
      <c r="CR7" s="20">
        <v>0.40224933999031576</v>
      </c>
      <c r="CS7" s="20">
        <v>0.28465028461227904</v>
      </c>
      <c r="CT7" s="20">
        <v>0.23108662668581706</v>
      </c>
      <c r="CU7" s="20">
        <v>0.19852782684415524</v>
      </c>
      <c r="CV7" s="20">
        <v>0.17613422364505751</v>
      </c>
      <c r="CW7" s="20">
        <v>0.15972340841591726</v>
      </c>
      <c r="CX7" s="20">
        <v>0.1471809854560471</v>
      </c>
      <c r="CY7" s="20">
        <v>0.13748105888771925</v>
      </c>
      <c r="CZ7" s="20">
        <v>0.12920344937137765</v>
      </c>
      <c r="DA7" s="20">
        <v>0.12229041976629666</v>
      </c>
      <c r="DB7" s="20">
        <v>0.11612165042930693</v>
      </c>
      <c r="DC7" s="20">
        <v>0.11080008259459813</v>
      </c>
      <c r="DD7" s="20">
        <v>0.10600941807650777</v>
      </c>
      <c r="DE7" s="20">
        <v>0.1016485661604259</v>
      </c>
      <c r="DF7" s="20">
        <v>9.7747975193461081E-2</v>
      </c>
      <c r="DG7" s="20">
        <v>9.4256714462009797E-2</v>
      </c>
      <c r="DH7" s="20">
        <v>9.0989093459202128E-2</v>
      </c>
      <c r="DI7" s="20">
        <v>8.8116149577987954E-2</v>
      </c>
      <c r="DJ7" s="20">
        <v>8.5268266825583541E-2</v>
      </c>
      <c r="DK7" s="20">
        <v>8.2656276835334955E-2</v>
      </c>
      <c r="DL7" s="20">
        <v>8.034952844166561E-2</v>
      </c>
      <c r="DM7" s="20">
        <v>7.814134900978903E-2</v>
      </c>
      <c r="DN7" s="20">
        <v>7.5978337234885646E-2</v>
      </c>
      <c r="DO7" s="20">
        <v>7.4126942723219416E-2</v>
      </c>
      <c r="DP7" s="20">
        <v>7.2370656871021496E-2</v>
      </c>
      <c r="DQ7" s="20">
        <v>7.0712296531502322E-2</v>
      </c>
      <c r="DR7" s="20">
        <v>6.9040117567621795E-2</v>
      </c>
      <c r="DS7" s="20">
        <v>6.7645668883604501E-2</v>
      </c>
      <c r="DT7" s="20">
        <v>6.6242530113356166E-2</v>
      </c>
      <c r="DU7" s="20">
        <v>6.4997616732439242E-2</v>
      </c>
      <c r="DV7" s="20">
        <v>6.3732652840122903E-2</v>
      </c>
      <c r="DW7" s="20">
        <v>6.2515760844652379E-2</v>
      </c>
      <c r="DX7" s="20">
        <v>6.1339912079083299E-2</v>
      </c>
      <c r="DY7" s="20">
        <v>6.0166517418445649E-2</v>
      </c>
      <c r="DZ7" s="20">
        <v>5.911243144821917E-2</v>
      </c>
      <c r="EA7" s="20">
        <v>5.8080544741935448E-2</v>
      </c>
      <c r="EB7" s="20">
        <v>5.7131979859198379E-2</v>
      </c>
      <c r="EC7" s="20">
        <v>5.6189028005136039E-2</v>
      </c>
      <c r="ED7" s="20">
        <v>5.5272442104593984E-2</v>
      </c>
      <c r="EE7" s="20">
        <v>5.4383602107763558E-2</v>
      </c>
      <c r="EF7" s="20">
        <v>5.3359749121709134E-2</v>
      </c>
      <c r="EG7" s="20">
        <v>5.2570731441889833E-2</v>
      </c>
      <c r="EH7" s="20">
        <v>5.1721380984093263E-2</v>
      </c>
      <c r="EI7" s="20">
        <v>5.0879344833549646E-2</v>
      </c>
      <c r="EJ7" s="20">
        <v>5.0147874574553775E-2</v>
      </c>
      <c r="EK7" s="20">
        <v>4.9278243310457985E-2</v>
      </c>
      <c r="EL7" s="20">
        <v>4.8470085636012746E-2</v>
      </c>
      <c r="EM7" s="20">
        <v>4.7682935370681225E-2</v>
      </c>
      <c r="EN7" s="20">
        <v>4.6938062717652128E-2</v>
      </c>
      <c r="EO7" s="20">
        <v>4.6272760934232389E-2</v>
      </c>
      <c r="EP7" s="20">
        <v>4.559537191192637E-2</v>
      </c>
      <c r="EQ7" s="20">
        <v>4.4987561314864012E-2</v>
      </c>
      <c r="ER7" s="20">
        <v>4.4319060902068302E-2</v>
      </c>
      <c r="ES7" s="20">
        <v>4.374511726323943E-2</v>
      </c>
      <c r="ET7" s="20">
        <v>4.3299588208893208E-2</v>
      </c>
      <c r="EU7" s="20">
        <v>4.3126734926780978E-2</v>
      </c>
      <c r="EV7" s="20">
        <v>4.3141579638330894E-2</v>
      </c>
      <c r="EW7" s="20">
        <v>4.3505357368081289E-2</v>
      </c>
      <c r="EX7" s="20">
        <v>4.3809583819972991E-2</v>
      </c>
      <c r="EY7" s="20">
        <v>4.4265897069189673E-2</v>
      </c>
      <c r="EZ7" s="20">
        <v>4.4862502877586551E-2</v>
      </c>
      <c r="FA7" s="20">
        <v>4.534350996675799E-2</v>
      </c>
      <c r="FB7" s="20">
        <v>4.5699356523254471E-2</v>
      </c>
      <c r="FC7" s="20">
        <v>4.5989100065584716E-2</v>
      </c>
      <c r="FD7" s="20">
        <v>4.6222292312966269E-2</v>
      </c>
      <c r="FE7" s="20">
        <v>4.6353007758842275E-2</v>
      </c>
      <c r="FF7" s="20">
        <v>4.6575791362855438E-2</v>
      </c>
      <c r="FG7" s="20">
        <v>4.6775248657673123E-2</v>
      </c>
      <c r="FH7" s="20">
        <v>4.7179644405624478E-2</v>
      </c>
      <c r="FI7" s="20">
        <v>4.7288941999865969E-2</v>
      </c>
      <c r="FJ7" s="20">
        <v>4.7197889136796761E-2</v>
      </c>
      <c r="FK7" s="20">
        <v>4.4576475820116361E-2</v>
      </c>
      <c r="FL7" s="20">
        <v>4.2786471696760593E-2</v>
      </c>
      <c r="FM7" s="20">
        <v>4.1520112676048965E-2</v>
      </c>
      <c r="FN7" s="20">
        <v>4.03075277611522E-2</v>
      </c>
      <c r="FO7" s="20">
        <v>3.9214866643193187E-2</v>
      </c>
      <c r="FP7" s="20">
        <v>3.8180098391516801E-2</v>
      </c>
      <c r="FQ7" s="20">
        <v>3.7039228748427591E-2</v>
      </c>
      <c r="FR7" s="20">
        <v>3.5924466746579946E-2</v>
      </c>
      <c r="FS7" s="20">
        <v>3.4843093313505484E-2</v>
      </c>
      <c r="FT7" s="20">
        <v>3.3941821425916785E-2</v>
      </c>
      <c r="FU7" s="20">
        <v>3.2819636193768036E-2</v>
      </c>
      <c r="FV7" s="20">
        <v>3.167759093837183E-2</v>
      </c>
      <c r="FW7" s="20">
        <v>3.0539315649343143E-2</v>
      </c>
      <c r="FX7" s="2">
        <v>2.9416646326452082E-2</v>
      </c>
      <c r="FY7" s="2">
        <v>2.8234629106653406E-2</v>
      </c>
      <c r="FZ7" s="2">
        <v>2.7165732576771611E-2</v>
      </c>
      <c r="GA7" s="20">
        <v>20.626329017858691</v>
      </c>
      <c r="GB7" s="20"/>
      <c r="GC7" s="20"/>
      <c r="GD7" s="20"/>
      <c r="GE7" s="20"/>
    </row>
    <row r="8" spans="1:187" x14ac:dyDescent="0.3">
      <c r="A8" s="20"/>
      <c r="B8" s="20">
        <f t="shared" si="0"/>
        <v>1934</v>
      </c>
      <c r="C8" s="20">
        <v>0</v>
      </c>
      <c r="D8" s="20">
        <v>0</v>
      </c>
      <c r="E8" s="20">
        <v>0</v>
      </c>
      <c r="F8" s="20">
        <v>0</v>
      </c>
      <c r="G8" s="20">
        <v>2.07687984480427</v>
      </c>
      <c r="H8" s="20">
        <v>0.29744027432375297</v>
      </c>
      <c r="I8" s="20">
        <v>0.134188260497138</v>
      </c>
      <c r="J8" s="20">
        <v>9.6431491490402199E-2</v>
      </c>
      <c r="K8" s="20">
        <v>7.6392150344544205E-2</v>
      </c>
      <c r="L8" s="20">
        <v>6.9057953882183498E-2</v>
      </c>
      <c r="M8" s="20">
        <v>6.3505342640316806E-2</v>
      </c>
      <c r="N8" s="20">
        <v>5.9109331702244E-2</v>
      </c>
      <c r="O8" s="20">
        <v>5.5516698078935098E-2</v>
      </c>
      <c r="P8" s="20">
        <v>5.25089985884813E-2</v>
      </c>
      <c r="Q8" s="20">
        <v>4.99428771200979E-2</v>
      </c>
      <c r="R8" s="20">
        <v>4.7719817849821801E-2</v>
      </c>
      <c r="S8" s="20">
        <v>4.57695779363885E-2</v>
      </c>
      <c r="T8" s="20">
        <v>4.4040538908697802E-2</v>
      </c>
      <c r="U8" s="20">
        <v>4.2493801126835602E-2</v>
      </c>
      <c r="V8" s="20">
        <v>4.1099417429287903E-2</v>
      </c>
      <c r="W8" s="20">
        <v>3.9833906374325503E-2</v>
      </c>
      <c r="X8" s="20">
        <v>3.86785609870769E-2</v>
      </c>
      <c r="Y8" s="20">
        <v>3.7618268688344898E-2</v>
      </c>
      <c r="Z8" s="20">
        <v>3.6639015442480598E-2</v>
      </c>
      <c r="AA8" s="20">
        <v>3.5732533430594397E-2</v>
      </c>
      <c r="AB8" s="20">
        <v>3.4891414309421297E-2</v>
      </c>
      <c r="AC8" s="20">
        <v>3.4032296457374801E-2</v>
      </c>
      <c r="AD8" s="20">
        <v>3.3166929400894503E-2</v>
      </c>
      <c r="AE8" s="20">
        <v>3.2471278957010997E-2</v>
      </c>
      <c r="AF8" s="20">
        <v>3.1828092205675999E-2</v>
      </c>
      <c r="AG8" s="20">
        <v>3.1221676165720601E-2</v>
      </c>
      <c r="AH8" s="20">
        <v>3.0675886647861798E-2</v>
      </c>
      <c r="AI8" s="20">
        <v>2.9948409711777899E-2</v>
      </c>
      <c r="AJ8" s="20">
        <v>2.89247381426424E-2</v>
      </c>
      <c r="AK8" s="20">
        <v>2.8326165478014899E-2</v>
      </c>
      <c r="AL8" s="20">
        <v>2.7872859068903199E-2</v>
      </c>
      <c r="AM8" s="20">
        <v>2.6282610100168999E-2</v>
      </c>
      <c r="AN8" s="20">
        <v>2.61714792952841E-2</v>
      </c>
      <c r="AO8" s="20">
        <v>2.43603649526122E-2</v>
      </c>
      <c r="AP8" s="20">
        <v>2.2407380829408002E-2</v>
      </c>
      <c r="AQ8" s="20">
        <v>2.2098269085731301E-2</v>
      </c>
      <c r="AR8" s="20">
        <v>2.1801607657752301E-2</v>
      </c>
      <c r="AS8" s="20">
        <v>2.1516582547513399E-2</v>
      </c>
      <c r="AT8" s="20">
        <v>2.1242452370645801E-2</v>
      </c>
      <c r="AU8" s="20">
        <v>2.09224289259426E-2</v>
      </c>
      <c r="AV8" s="20">
        <v>2.03344739970188E-2</v>
      </c>
      <c r="AW8" s="20">
        <v>2.0093803900365598E-2</v>
      </c>
      <c r="AX8" s="20">
        <v>1.9861482163268902E-2</v>
      </c>
      <c r="AY8" s="20">
        <v>1.96370370184588E-2</v>
      </c>
      <c r="AZ8" s="20">
        <v>2.49041919417811E-2</v>
      </c>
      <c r="BA8" s="20">
        <v>2.0484975047178701E-2</v>
      </c>
      <c r="BB8" s="20">
        <v>1.8636676356493201E-2</v>
      </c>
      <c r="BC8" s="20">
        <v>1.83992170029669E-2</v>
      </c>
      <c r="BD8" s="20">
        <v>1.8181555724973798E-2</v>
      </c>
      <c r="BE8" s="20">
        <v>1.79778853938318E-2</v>
      </c>
      <c r="BF8" s="20">
        <v>1.7785017436713901E-2</v>
      </c>
      <c r="BG8" s="20">
        <v>1.7600996645468402E-2</v>
      </c>
      <c r="BH8" s="20">
        <v>1.7424520885491901E-2</v>
      </c>
      <c r="BI8" s="20">
        <v>1.72546652390567E-2</v>
      </c>
      <c r="BJ8" s="20">
        <v>1.7090739346155001E-2</v>
      </c>
      <c r="BK8" s="20">
        <v>0.28238539116268002</v>
      </c>
      <c r="BL8" s="20">
        <v>3.7723159934992798E-2</v>
      </c>
      <c r="BM8" s="20">
        <v>2.4970971504544699E-2</v>
      </c>
      <c r="BN8" s="20">
        <v>2.24920132461052E-2</v>
      </c>
      <c r="BO8" s="20">
        <v>2.07843060289691E-2</v>
      </c>
      <c r="BP8" s="20">
        <v>1.95238879935456E-2</v>
      </c>
      <c r="BQ8" s="20">
        <v>1.85472828777852E-2</v>
      </c>
      <c r="BR8" s="20">
        <v>1.7762335673903899E-2</v>
      </c>
      <c r="BS8" s="20">
        <v>0.37633010000018502</v>
      </c>
      <c r="BT8" s="20">
        <v>5.1644236648802203E-2</v>
      </c>
      <c r="BU8" s="20">
        <v>3.3892287262113699E-2</v>
      </c>
      <c r="BV8" s="20">
        <v>2.9038855479349701E-2</v>
      </c>
      <c r="BW8" s="20">
        <v>1.12535198575372</v>
      </c>
      <c r="BX8" s="20">
        <v>0.10646214879848701</v>
      </c>
      <c r="BY8" s="20">
        <v>5.5283017558538497E-2</v>
      </c>
      <c r="BZ8" s="20">
        <v>4.6358935634479598E-2</v>
      </c>
      <c r="CA8" s="20">
        <v>3.9955136028904603E-2</v>
      </c>
      <c r="CB8" s="20">
        <v>3.5104718642496598E-2</v>
      </c>
      <c r="CC8" s="20">
        <v>3.1288074529377298E-2</v>
      </c>
      <c r="CD8" s="20">
        <v>2.8197656798746501E-2</v>
      </c>
      <c r="CE8" s="20">
        <v>2.5638718793487902E-2</v>
      </c>
      <c r="CF8" s="20">
        <v>2.3481074461907801E-2</v>
      </c>
      <c r="CG8" s="20">
        <v>2.1634408550357202E-2</v>
      </c>
      <c r="CH8" s="20">
        <v>2.0035100785659399E-2</v>
      </c>
      <c r="CI8" s="20">
        <v>6.7703146262049403</v>
      </c>
      <c r="CJ8" s="20"/>
      <c r="CK8" s="20"/>
      <c r="CL8" s="20">
        <v>1934</v>
      </c>
      <c r="CM8" s="20">
        <v>0</v>
      </c>
      <c r="CN8" s="20">
        <v>0</v>
      </c>
      <c r="CO8" s="20">
        <v>0</v>
      </c>
      <c r="CP8" s="20">
        <v>0</v>
      </c>
      <c r="CQ8" s="20">
        <v>7.6561033616333916</v>
      </c>
      <c r="CR8" s="20">
        <v>1.0586060480857313</v>
      </c>
      <c r="CS8" s="20">
        <v>0.48552837334122673</v>
      </c>
      <c r="CT8" s="20">
        <v>0.343927896627025</v>
      </c>
      <c r="CU8" s="20">
        <v>0.27923532667213252</v>
      </c>
      <c r="CV8" s="20">
        <v>0.23982297640493241</v>
      </c>
      <c r="CW8" s="20">
        <v>0.21276037995639971</v>
      </c>
      <c r="CX8" s="20">
        <v>0.19299228805825239</v>
      </c>
      <c r="CY8" s="20">
        <v>0.17784166605001181</v>
      </c>
      <c r="CZ8" s="20">
        <v>0.1661273104531848</v>
      </c>
      <c r="DA8" s="20">
        <v>0.15601286281604121</v>
      </c>
      <c r="DB8" s="20">
        <v>0.14772839975358176</v>
      </c>
      <c r="DC8" s="20">
        <v>0.14033367223864396</v>
      </c>
      <c r="DD8" s="20">
        <v>0.13386696655269312</v>
      </c>
      <c r="DE8" s="20">
        <v>0.12804137288158279</v>
      </c>
      <c r="DF8" s="20">
        <v>0.12286599288322148</v>
      </c>
      <c r="DG8" s="20">
        <v>0.11814719591452298</v>
      </c>
      <c r="DH8" s="20">
        <v>0.11388568514591008</v>
      </c>
      <c r="DI8" s="20">
        <v>0.10992883005329475</v>
      </c>
      <c r="DJ8" s="20">
        <v>0.10645236015890959</v>
      </c>
      <c r="DK8" s="20">
        <v>0.10300000308572398</v>
      </c>
      <c r="DL8" s="20">
        <v>9.9851845582877477E-2</v>
      </c>
      <c r="DM8" s="20">
        <v>9.7089368957002417E-2</v>
      </c>
      <c r="DN8" s="20">
        <v>9.4393114173258394E-2</v>
      </c>
      <c r="DO8" s="20">
        <v>9.1785446594827E-2</v>
      </c>
      <c r="DP8" s="20">
        <v>8.9541715794194551E-2</v>
      </c>
      <c r="DQ8" s="20">
        <v>8.7439264504686962E-2</v>
      </c>
      <c r="DR8" s="20">
        <v>8.5451254446489877E-2</v>
      </c>
      <c r="DS8" s="20">
        <v>8.3398601134247921E-2</v>
      </c>
      <c r="DT8" s="20">
        <v>8.1718813633337523E-2</v>
      </c>
      <c r="DU8" s="20">
        <v>8.0043099598198997E-2</v>
      </c>
      <c r="DV8" s="20">
        <v>7.851603882467359E-2</v>
      </c>
      <c r="DW8" s="20">
        <v>7.7009281374190983E-2</v>
      </c>
      <c r="DX8" s="20">
        <v>7.5530026973515615E-2</v>
      </c>
      <c r="DY8" s="20">
        <v>7.4137111079506615E-2</v>
      </c>
      <c r="DZ8" s="20">
        <v>7.2748859409946659E-2</v>
      </c>
      <c r="EA8" s="20">
        <v>7.1436764683672258E-2</v>
      </c>
      <c r="EB8" s="20">
        <v>7.0207347130936029E-2</v>
      </c>
      <c r="EC8" s="20">
        <v>6.9042667647290668E-2</v>
      </c>
      <c r="ED8" s="20">
        <v>6.7888781298308151E-2</v>
      </c>
      <c r="EE8" s="20">
        <v>6.6827175400702862E-2</v>
      </c>
      <c r="EF8" s="20">
        <v>6.5741991149092641E-2</v>
      </c>
      <c r="EG8" s="20">
        <v>6.4473092778129584E-2</v>
      </c>
      <c r="EH8" s="20">
        <v>6.3546150362166501E-2</v>
      </c>
      <c r="EI8" s="20">
        <v>6.255950993532082E-2</v>
      </c>
      <c r="EJ8" s="20">
        <v>6.1528978844206578E-2</v>
      </c>
      <c r="EK8" s="20">
        <v>6.0642208362257831E-2</v>
      </c>
      <c r="EL8" s="20">
        <v>5.9630243718729443E-2</v>
      </c>
      <c r="EM8" s="20">
        <v>5.8621886438984493E-2</v>
      </c>
      <c r="EN8" s="20">
        <v>5.7667633393462044E-2</v>
      </c>
      <c r="EO8" s="20">
        <v>5.6772978889511917E-2</v>
      </c>
      <c r="EP8" s="20">
        <v>5.5987575943543678E-2</v>
      </c>
      <c r="EQ8" s="20">
        <v>5.5162340107545595E-2</v>
      </c>
      <c r="ER8" s="20">
        <v>5.4446406130768822E-2</v>
      </c>
      <c r="ES8" s="20">
        <v>5.3665022971665054E-2</v>
      </c>
      <c r="ET8" s="20">
        <v>5.2957411252892606E-2</v>
      </c>
      <c r="EU8" s="20">
        <v>5.2425706268504534E-2</v>
      </c>
      <c r="EV8" s="20">
        <v>5.2208050905645891E-2</v>
      </c>
      <c r="EW8" s="20">
        <v>5.2258866863542357E-2</v>
      </c>
      <c r="EX8" s="20">
        <v>5.2740867870034298E-2</v>
      </c>
      <c r="EY8" s="20">
        <v>5.3092636477316678E-2</v>
      </c>
      <c r="EZ8" s="20">
        <v>5.3622934547253115E-2</v>
      </c>
      <c r="FA8" s="20">
        <v>5.4348957468679869E-2</v>
      </c>
      <c r="FB8" s="20">
        <v>5.4968040981272372E-2</v>
      </c>
      <c r="FC8" s="20">
        <v>5.5462378086559905E-2</v>
      </c>
      <c r="FD8" s="20">
        <v>5.5807061304868837E-2</v>
      </c>
      <c r="FE8" s="20">
        <v>5.6101883194068676E-2</v>
      </c>
      <c r="FF8" s="20">
        <v>5.6282847774687013E-2</v>
      </c>
      <c r="FG8" s="20">
        <v>5.6557703831832846E-2</v>
      </c>
      <c r="FH8" s="20">
        <v>5.6806124686059167E-2</v>
      </c>
      <c r="FI8" s="20">
        <v>5.7346841102029374E-2</v>
      </c>
      <c r="FJ8" s="20">
        <v>5.7429231203297293E-2</v>
      </c>
      <c r="FK8" s="20">
        <v>5.7307306328068831E-2</v>
      </c>
      <c r="FL8" s="20">
        <v>5.4184566216165991E-2</v>
      </c>
      <c r="FM8" s="20">
        <v>5.1968543930976795E-2</v>
      </c>
      <c r="FN8" s="20">
        <v>5.0434229713485108E-2</v>
      </c>
      <c r="FO8" s="20">
        <v>4.8962194288266481E-2</v>
      </c>
      <c r="FP8" s="20">
        <v>4.7639149371945681E-2</v>
      </c>
      <c r="FQ8" s="20">
        <v>4.635445023752182E-2</v>
      </c>
      <c r="FR8" s="20">
        <v>4.5001218937321529E-2</v>
      </c>
      <c r="FS8" s="20">
        <v>4.3624817454533095E-2</v>
      </c>
      <c r="FT8" s="20">
        <v>4.2297653857758334E-2</v>
      </c>
      <c r="FU8" s="20">
        <v>4.1221030261002024E-2</v>
      </c>
      <c r="FV8" s="20">
        <v>3.9847503620171726E-2</v>
      </c>
      <c r="FW8" s="20">
        <v>3.8463947250645621E-2</v>
      </c>
      <c r="FX8" s="2">
        <v>3.7067642100883307E-2</v>
      </c>
      <c r="FY8" s="2">
        <v>3.5704599745327699E-2</v>
      </c>
      <c r="FZ8" s="2">
        <v>3.4274237130429291E-2</v>
      </c>
      <c r="GA8" s="20">
        <v>24.888951784237126</v>
      </c>
      <c r="GB8" s="20"/>
      <c r="GC8" s="20"/>
      <c r="GD8" s="20"/>
      <c r="GE8" s="20"/>
    </row>
    <row r="9" spans="1:187" x14ac:dyDescent="0.3">
      <c r="A9" s="20"/>
      <c r="B9" s="20">
        <f t="shared" si="0"/>
        <v>1935</v>
      </c>
      <c r="C9" s="20">
        <v>0</v>
      </c>
      <c r="D9" s="20">
        <v>0</v>
      </c>
      <c r="E9" s="20">
        <v>0</v>
      </c>
      <c r="F9" s="20">
        <v>0</v>
      </c>
      <c r="G9" s="20">
        <v>0</v>
      </c>
      <c r="H9" s="20">
        <v>2.3549282530151801</v>
      </c>
      <c r="I9" s="20">
        <v>0.34053684032749898</v>
      </c>
      <c r="J9" s="20">
        <v>0.15574979842605899</v>
      </c>
      <c r="K9" s="20">
        <v>0.10963865340262401</v>
      </c>
      <c r="L9" s="20">
        <v>8.62171974354346E-2</v>
      </c>
      <c r="M9" s="20">
        <v>7.7939748892217595E-2</v>
      </c>
      <c r="N9" s="20">
        <v>7.1672996091728794E-2</v>
      </c>
      <c r="O9" s="20">
        <v>6.6711598173317205E-2</v>
      </c>
      <c r="P9" s="20">
        <v>6.2656902852628399E-2</v>
      </c>
      <c r="Q9" s="20">
        <v>5.9262372174393202E-2</v>
      </c>
      <c r="R9" s="20">
        <v>5.6366212476207697E-2</v>
      </c>
      <c r="S9" s="20">
        <v>5.3857237455119902E-2</v>
      </c>
      <c r="T9" s="20">
        <v>5.1656170082172603E-2</v>
      </c>
      <c r="U9" s="20">
        <v>4.9704753046664003E-2</v>
      </c>
      <c r="V9" s="20">
        <v>4.7959083684288799E-2</v>
      </c>
      <c r="W9" s="20">
        <v>4.63853632200006E-2</v>
      </c>
      <c r="X9" s="20">
        <v>4.4957090178312002E-2</v>
      </c>
      <c r="Y9" s="20">
        <v>4.3653151612168498E-2</v>
      </c>
      <c r="Z9" s="20">
        <v>4.2456491258510899E-2</v>
      </c>
      <c r="AA9" s="20">
        <v>4.1351693159198302E-2</v>
      </c>
      <c r="AB9" s="20">
        <v>4.0328953260589398E-2</v>
      </c>
      <c r="AC9" s="20">
        <v>3.9379637595908998E-2</v>
      </c>
      <c r="AD9" s="20">
        <v>3.84202480349621E-2</v>
      </c>
      <c r="AE9" s="20">
        <v>3.7461867179766697E-2</v>
      </c>
      <c r="AF9" s="20">
        <v>3.6678947041932197E-2</v>
      </c>
      <c r="AG9" s="20">
        <v>3.5952415363844498E-2</v>
      </c>
      <c r="AH9" s="20">
        <v>3.5267419190938898E-2</v>
      </c>
      <c r="AI9" s="20">
        <v>3.4647148878487001E-2</v>
      </c>
      <c r="AJ9" s="20">
        <v>3.3851685654332997E-2</v>
      </c>
      <c r="AK9" s="20">
        <v>3.2703734044954698E-2</v>
      </c>
      <c r="AL9" s="20">
        <v>3.2028493489082002E-2</v>
      </c>
      <c r="AM9" s="20">
        <v>3.1515938361065803E-2</v>
      </c>
      <c r="AN9" s="20">
        <v>2.9732669466300699E-2</v>
      </c>
      <c r="AO9" s="20">
        <v>2.9563334378566199E-2</v>
      </c>
      <c r="AP9" s="20">
        <v>2.76694085116941E-2</v>
      </c>
      <c r="AQ9" s="20">
        <v>2.5479785569448798E-2</v>
      </c>
      <c r="AR9" s="20">
        <v>2.5128289738416899E-2</v>
      </c>
      <c r="AS9" s="20">
        <v>2.4790951357408501E-2</v>
      </c>
      <c r="AT9" s="20">
        <v>2.44668448165287E-2</v>
      </c>
      <c r="AU9" s="20">
        <v>2.41551270759378E-2</v>
      </c>
      <c r="AV9" s="20">
        <v>2.37822123849241E-2</v>
      </c>
      <c r="AW9" s="20">
        <v>2.3060059642637399E-2</v>
      </c>
      <c r="AX9" s="20">
        <v>2.2787130685447E-2</v>
      </c>
      <c r="AY9" s="20">
        <v>2.2523669082529899E-2</v>
      </c>
      <c r="AZ9" s="20">
        <v>2.22691398320276E-2</v>
      </c>
      <c r="BA9" s="20">
        <v>2.6884552489931001E-2</v>
      </c>
      <c r="BB9" s="20">
        <v>2.3224794213629298E-2</v>
      </c>
      <c r="BC9" s="20">
        <v>2.0993851450915899E-2</v>
      </c>
      <c r="BD9" s="20">
        <v>2.0736995119767399E-2</v>
      </c>
      <c r="BE9" s="20">
        <v>2.0499101133873002E-2</v>
      </c>
      <c r="BF9" s="20">
        <v>2.0274951423671101E-2</v>
      </c>
      <c r="BG9" s="20">
        <v>2.0061653971856899E-2</v>
      </c>
      <c r="BH9" s="20">
        <v>1.9857414479338701E-2</v>
      </c>
      <c r="BI9" s="20">
        <v>1.9661021587932499E-2</v>
      </c>
      <c r="BJ9" s="20">
        <v>1.9471602010501202E-2</v>
      </c>
      <c r="BK9" s="20">
        <v>1.9288493768923699E-2</v>
      </c>
      <c r="BL9" s="20">
        <v>0.36359166496555301</v>
      </c>
      <c r="BM9" s="20">
        <v>4.6119073273898199E-2</v>
      </c>
      <c r="BN9" s="20">
        <v>2.95968270032714E-2</v>
      </c>
      <c r="BO9" s="20">
        <v>2.64053393805018E-2</v>
      </c>
      <c r="BP9" s="20">
        <v>2.4213895930675099E-2</v>
      </c>
      <c r="BQ9" s="20">
        <v>2.2602149608498202E-2</v>
      </c>
      <c r="BR9" s="20">
        <v>2.1358008096173001E-2</v>
      </c>
      <c r="BS9" s="20">
        <v>2.0361926397176901E-2</v>
      </c>
      <c r="BT9" s="20">
        <v>0.37575002699493898</v>
      </c>
      <c r="BU9" s="20">
        <v>5.3636162314902598E-2</v>
      </c>
      <c r="BV9" s="20">
        <v>3.5908136507059298E-2</v>
      </c>
      <c r="BW9" s="20">
        <v>3.0987909550961101E-2</v>
      </c>
      <c r="BX9" s="20">
        <v>1.25687422306953</v>
      </c>
      <c r="BY9" s="20">
        <v>0.118082673198764</v>
      </c>
      <c r="BZ9" s="20">
        <v>6.1030491936678602E-2</v>
      </c>
      <c r="CA9" s="20">
        <v>5.1175483359061198E-2</v>
      </c>
      <c r="CB9" s="20">
        <v>4.4110790728504802E-2</v>
      </c>
      <c r="CC9" s="20">
        <v>3.87633454447011E-2</v>
      </c>
      <c r="CD9" s="20">
        <v>3.4557425470827803E-2</v>
      </c>
      <c r="CE9" s="20">
        <v>3.1152713617075899E-2</v>
      </c>
      <c r="CF9" s="20">
        <v>2.8333898687199599E-2</v>
      </c>
      <c r="CG9" s="20">
        <v>2.5957172639555801E-2</v>
      </c>
      <c r="CH9" s="20">
        <v>2.3922858507924801E-2</v>
      </c>
      <c r="CI9" s="20">
        <v>7.6127533459352401</v>
      </c>
      <c r="CJ9" s="20"/>
      <c r="CK9" s="20"/>
      <c r="CL9" s="20">
        <v>1935</v>
      </c>
      <c r="CM9" s="20">
        <v>0</v>
      </c>
      <c r="CN9" s="20">
        <v>0</v>
      </c>
      <c r="CO9" s="20">
        <v>0</v>
      </c>
      <c r="CP9" s="20">
        <v>0</v>
      </c>
      <c r="CQ9" s="20">
        <v>0</v>
      </c>
      <c r="CR9" s="20">
        <v>8.6997111737127</v>
      </c>
      <c r="CS9" s="20">
        <v>1.203129054751525</v>
      </c>
      <c r="CT9" s="20">
        <v>0.54990747535882478</v>
      </c>
      <c r="CU9" s="20">
        <v>0.38726859800377755</v>
      </c>
      <c r="CV9" s="20">
        <v>0.31456822767304088</v>
      </c>
      <c r="CW9" s="20">
        <v>0.26999404827628753</v>
      </c>
      <c r="CX9" s="20">
        <v>0.24006003736409087</v>
      </c>
      <c r="CY9" s="20">
        <v>0.21748680619059721</v>
      </c>
      <c r="CZ9" s="20">
        <v>0.20033693055956878</v>
      </c>
      <c r="DA9" s="20">
        <v>0.18712173173785032</v>
      </c>
      <c r="DB9" s="20">
        <v>0.17596286186168034</v>
      </c>
      <c r="DC9" s="20">
        <v>0.1665498662473425</v>
      </c>
      <c r="DD9" s="20">
        <v>0.15824284175484421</v>
      </c>
      <c r="DE9" s="20">
        <v>0.15084039414233086</v>
      </c>
      <c r="DF9" s="20">
        <v>0.14429751821433234</v>
      </c>
      <c r="DG9" s="20">
        <v>0.13840707126281357</v>
      </c>
      <c r="DH9" s="20">
        <v>0.13313887612259176</v>
      </c>
      <c r="DI9" s="20">
        <v>0.12831632898333359</v>
      </c>
      <c r="DJ9" s="20">
        <v>0.12390880071636183</v>
      </c>
      <c r="DK9" s="20">
        <v>0.11997271728378438</v>
      </c>
      <c r="DL9" s="20">
        <v>0.11613518880566204</v>
      </c>
      <c r="DM9" s="20">
        <v>0.11255075537121044</v>
      </c>
      <c r="DN9" s="20">
        <v>0.10932352654868294</v>
      </c>
      <c r="DO9" s="20">
        <v>0.10623365888316348</v>
      </c>
      <c r="DP9" s="20">
        <v>0.1033465642666213</v>
      </c>
      <c r="DQ9" s="20">
        <v>0.10086074682414363</v>
      </c>
      <c r="DR9" s="20">
        <v>9.8450823261603884E-2</v>
      </c>
      <c r="DS9" s="20">
        <v>9.620303510536031E-2</v>
      </c>
      <c r="DT9" s="20">
        <v>9.393521242687837E-2</v>
      </c>
      <c r="DU9" s="20">
        <v>9.2008965570826121E-2</v>
      </c>
      <c r="DV9" s="20">
        <v>9.0043128172168488E-2</v>
      </c>
      <c r="DW9" s="20">
        <v>8.8344215192590961E-2</v>
      </c>
      <c r="DX9" s="20">
        <v>8.6619706000906529E-2</v>
      </c>
      <c r="DY9" s="20">
        <v>8.5042740999151975E-2</v>
      </c>
      <c r="DZ9" s="20">
        <v>8.3427901793402606E-2</v>
      </c>
      <c r="EA9" s="20">
        <v>8.1785227950233824E-2</v>
      </c>
      <c r="EB9" s="20">
        <v>8.0326349192916938E-2</v>
      </c>
      <c r="EC9" s="20">
        <v>7.8882815195992134E-2</v>
      </c>
      <c r="ED9" s="20">
        <v>7.760807496492185E-2</v>
      </c>
      <c r="EE9" s="20">
        <v>7.6331460093975165E-2</v>
      </c>
      <c r="EF9" s="20">
        <v>7.5071492758990929E-2</v>
      </c>
      <c r="EG9" s="20">
        <v>7.3874113300072528E-2</v>
      </c>
      <c r="EH9" s="20">
        <v>7.2402928147057358E-2</v>
      </c>
      <c r="EI9" s="20">
        <v>7.1273183520864217E-2</v>
      </c>
      <c r="EJ9" s="20">
        <v>7.0191947715859002E-2</v>
      </c>
      <c r="EK9" s="20">
        <v>6.9041497625652051E-2</v>
      </c>
      <c r="EL9" s="20">
        <v>6.7942070177665348E-2</v>
      </c>
      <c r="EM9" s="20">
        <v>6.6792777886303931E-2</v>
      </c>
      <c r="EN9" s="20">
        <v>6.5672454665635427E-2</v>
      </c>
      <c r="EO9" s="20">
        <v>6.4553849830528295E-2</v>
      </c>
      <c r="EP9" s="20">
        <v>6.3523182005867138E-2</v>
      </c>
      <c r="EQ9" s="20">
        <v>6.2597847615510904E-2</v>
      </c>
      <c r="ER9" s="20">
        <v>6.1660852894115215E-2</v>
      </c>
      <c r="ES9" s="20">
        <v>6.0834591655018339E-2</v>
      </c>
      <c r="ET9" s="20">
        <v>5.9861825502710998E-2</v>
      </c>
      <c r="EU9" s="20">
        <v>5.9070757430552213E-2</v>
      </c>
      <c r="EV9" s="20">
        <v>5.8411758808727489E-2</v>
      </c>
      <c r="EW9" s="20">
        <v>5.8174503851105029E-2</v>
      </c>
      <c r="EX9" s="20">
        <v>5.8211926971071561E-2</v>
      </c>
      <c r="EY9" s="20">
        <v>5.8652551528328573E-2</v>
      </c>
      <c r="EZ9" s="20">
        <v>5.9004365520039521E-2</v>
      </c>
      <c r="FA9" s="20">
        <v>5.9521529194987682E-2</v>
      </c>
      <c r="FB9" s="20">
        <v>6.0346596310078195E-2</v>
      </c>
      <c r="FC9" s="20">
        <v>6.0800946859875714E-2</v>
      </c>
      <c r="FD9" s="20">
        <v>6.1003219924419871E-2</v>
      </c>
      <c r="FE9" s="20">
        <v>6.1492939628301373E-2</v>
      </c>
      <c r="FF9" s="20">
        <v>6.1668224197061521E-2</v>
      </c>
      <c r="FG9" s="20">
        <v>6.164057959646882E-2</v>
      </c>
      <c r="FH9" s="20">
        <v>6.191634916187317E-2</v>
      </c>
      <c r="FI9" s="20">
        <v>6.2233410059470577E-2</v>
      </c>
      <c r="FJ9" s="20">
        <v>6.2487178408812571E-2</v>
      </c>
      <c r="FK9" s="20">
        <v>6.2689363273891671E-2</v>
      </c>
      <c r="FL9" s="20">
        <v>6.2401831408748186E-2</v>
      </c>
      <c r="FM9" s="20">
        <v>5.9093797484665832E-2</v>
      </c>
      <c r="FN9" s="20">
        <v>5.6838461720180887E-2</v>
      </c>
      <c r="FO9" s="20">
        <v>5.5213827190899505E-2</v>
      </c>
      <c r="FP9" s="20">
        <v>5.3720319623934136E-2</v>
      </c>
      <c r="FQ9" s="20">
        <v>5.2226996322446186E-2</v>
      </c>
      <c r="FR9" s="20">
        <v>5.0948970261489111E-2</v>
      </c>
      <c r="FS9" s="20">
        <v>4.9555526513585885E-2</v>
      </c>
      <c r="FT9" s="20">
        <v>4.8151084314240956E-2</v>
      </c>
      <c r="FU9" s="20">
        <v>4.6742853471860225E-2</v>
      </c>
      <c r="FV9" s="20">
        <v>4.5502915480789309E-2</v>
      </c>
      <c r="FW9" s="20">
        <v>4.403734157717152E-2</v>
      </c>
      <c r="FX9" s="2">
        <v>4.2498389360707801E-2</v>
      </c>
      <c r="FY9" s="2">
        <v>4.0974271697520069E-2</v>
      </c>
      <c r="FZ9" s="2">
        <v>3.948317430427891E-2</v>
      </c>
      <c r="GA9" s="20">
        <v>27.87611613656826</v>
      </c>
      <c r="GB9" s="20"/>
      <c r="GC9" s="20"/>
      <c r="GD9" s="20"/>
      <c r="GE9" s="20"/>
    </row>
    <row r="10" spans="1:187" x14ac:dyDescent="0.3">
      <c r="A10" s="20"/>
      <c r="B10" s="20">
        <f t="shared" si="0"/>
        <v>1936</v>
      </c>
      <c r="C10" s="20">
        <v>0</v>
      </c>
      <c r="D10" s="20">
        <v>0</v>
      </c>
      <c r="E10" s="20">
        <v>0</v>
      </c>
      <c r="F10" s="20">
        <v>0</v>
      </c>
      <c r="G10" s="20">
        <v>0</v>
      </c>
      <c r="H10" s="20">
        <v>0</v>
      </c>
      <c r="I10" s="20">
        <v>2.1733360850896499</v>
      </c>
      <c r="J10" s="20">
        <v>0.29347943359178102</v>
      </c>
      <c r="K10" s="20">
        <v>0.123947908669451</v>
      </c>
      <c r="L10" s="20">
        <v>9.7923048763281506E-2</v>
      </c>
      <c r="M10" s="20">
        <v>8.0021700225499801E-2</v>
      </c>
      <c r="N10" s="20">
        <v>7.2338743985460002E-2</v>
      </c>
      <c r="O10" s="20">
        <v>6.65223405084404E-2</v>
      </c>
      <c r="P10" s="20">
        <v>6.1917484848380597E-2</v>
      </c>
      <c r="Q10" s="20">
        <v>5.8154173176078801E-2</v>
      </c>
      <c r="R10" s="20">
        <v>5.5003584558924998E-2</v>
      </c>
      <c r="S10" s="20">
        <v>5.2315552355514099E-2</v>
      </c>
      <c r="T10" s="20">
        <v>4.9986880473758599E-2</v>
      </c>
      <c r="U10" s="20">
        <v>4.79439889909214E-2</v>
      </c>
      <c r="V10" s="20">
        <v>4.6132807156916103E-2</v>
      </c>
      <c r="W10" s="20">
        <v>4.4512587296280499E-2</v>
      </c>
      <c r="X10" s="20">
        <v>4.30519595243299E-2</v>
      </c>
      <c r="Y10" s="20">
        <v>4.1726326848159502E-2</v>
      </c>
      <c r="Z10" s="20">
        <v>4.0516093566044797E-2</v>
      </c>
      <c r="AA10" s="20">
        <v>3.94054291336959E-2</v>
      </c>
      <c r="AB10" s="20">
        <v>3.8378136264760498E-2</v>
      </c>
      <c r="AC10" s="20">
        <v>3.7427346193329998E-2</v>
      </c>
      <c r="AD10" s="20">
        <v>3.6546332352004697E-2</v>
      </c>
      <c r="AE10" s="20">
        <v>3.5616334812513702E-2</v>
      </c>
      <c r="AF10" s="20">
        <v>3.4655547259295698E-2</v>
      </c>
      <c r="AG10" s="20">
        <v>3.3918022419459598E-2</v>
      </c>
      <c r="AH10" s="20">
        <v>3.3246178767087201E-2</v>
      </c>
      <c r="AI10" s="20">
        <v>3.2612744128865598E-2</v>
      </c>
      <c r="AJ10" s="20">
        <v>3.2053693708987599E-2</v>
      </c>
      <c r="AK10" s="20">
        <v>3.1214947431547301E-2</v>
      </c>
      <c r="AL10" s="20">
        <v>3.00856279515547E-2</v>
      </c>
      <c r="AM10" s="20">
        <v>2.9450414500903899E-2</v>
      </c>
      <c r="AN10" s="20">
        <v>2.8979116624224598E-2</v>
      </c>
      <c r="AO10" s="20">
        <v>2.7203859984387301E-2</v>
      </c>
      <c r="AP10" s="20">
        <v>2.72164354459059E-2</v>
      </c>
      <c r="AQ10" s="20">
        <v>2.4899988982482E-2</v>
      </c>
      <c r="AR10" s="20">
        <v>2.2707152611456699E-2</v>
      </c>
      <c r="AS10" s="20">
        <v>2.2393905490291698E-2</v>
      </c>
      <c r="AT10" s="20">
        <v>2.2093275248393499E-2</v>
      </c>
      <c r="AU10" s="20">
        <v>2.18044369979274E-2</v>
      </c>
      <c r="AV10" s="20">
        <v>2.15266394360915E-2</v>
      </c>
      <c r="AW10" s="20">
        <v>2.1237114772023901E-2</v>
      </c>
      <c r="AX10" s="20">
        <v>2.0848098930234E-2</v>
      </c>
      <c r="AY10" s="20">
        <v>2.0601349789572201E-2</v>
      </c>
      <c r="AZ10" s="20">
        <v>2.03631598782253E-2</v>
      </c>
      <c r="BA10" s="20">
        <v>2.01330455126362E-2</v>
      </c>
      <c r="BB10" s="20">
        <v>3.0687291585106299E-2</v>
      </c>
      <c r="BC10" s="20">
        <v>2.1017096769141399E-2</v>
      </c>
      <c r="BD10" s="20">
        <v>1.96479521424647E-2</v>
      </c>
      <c r="BE10" s="20">
        <v>1.9357243074033002E-2</v>
      </c>
      <c r="BF10" s="20">
        <v>1.91000800293008E-2</v>
      </c>
      <c r="BG10" s="20">
        <v>1.8865318259045201E-2</v>
      </c>
      <c r="BH10" s="20">
        <v>1.8646940434285299E-2</v>
      </c>
      <c r="BI10" s="20">
        <v>1.84413362239228E-2</v>
      </c>
      <c r="BJ10" s="20">
        <v>1.8246163391601601E-2</v>
      </c>
      <c r="BK10" s="20">
        <v>1.80598069835286E-2</v>
      </c>
      <c r="BL10" s="20">
        <v>1.7881100132254201E-2</v>
      </c>
      <c r="BM10" s="20">
        <v>0.12217466059689901</v>
      </c>
      <c r="BN10" s="20">
        <v>2.57857672031113E-2</v>
      </c>
      <c r="BO10" s="20">
        <v>2.0665655459771601E-2</v>
      </c>
      <c r="BP10" s="20">
        <v>1.9591840944030998E-2</v>
      </c>
      <c r="BQ10" s="20">
        <v>1.8824674251728499E-2</v>
      </c>
      <c r="BR10" s="20">
        <v>1.82364322093948E-2</v>
      </c>
      <c r="BS10" s="20">
        <v>1.7762581397823E-2</v>
      </c>
      <c r="BT10" s="20">
        <v>1.7366681861902399E-2</v>
      </c>
      <c r="BU10" s="20">
        <v>0.53809826447119102</v>
      </c>
      <c r="BV10" s="20">
        <v>6.76160834466627E-2</v>
      </c>
      <c r="BW10" s="20">
        <v>4.2287897062826603E-2</v>
      </c>
      <c r="BX10" s="20">
        <v>3.5610453658497798E-2</v>
      </c>
      <c r="BY10" s="20">
        <v>1.29014026001138</v>
      </c>
      <c r="BZ10" s="20">
        <v>0.12310641985839001</v>
      </c>
      <c r="CA10" s="20">
        <v>6.4187848021278998E-2</v>
      </c>
      <c r="CB10" s="20">
        <v>5.3737123100201102E-2</v>
      </c>
      <c r="CC10" s="20">
        <v>4.6231062289926503E-2</v>
      </c>
      <c r="CD10" s="20">
        <v>4.0544676030978402E-2</v>
      </c>
      <c r="CE10" s="20">
        <v>3.6071392302742401E-2</v>
      </c>
      <c r="CF10" s="20">
        <v>3.2451306247653203E-2</v>
      </c>
      <c r="CG10" s="20">
        <v>2.9456193685168601E-2</v>
      </c>
      <c r="CH10" s="20">
        <v>2.69332768066671E-2</v>
      </c>
      <c r="CI10" s="20">
        <v>7.1222799141996402</v>
      </c>
      <c r="CJ10" s="20"/>
      <c r="CK10" s="20"/>
      <c r="CL10" s="20">
        <v>1936</v>
      </c>
      <c r="CM10" s="20">
        <v>0</v>
      </c>
      <c r="CN10" s="20">
        <v>0</v>
      </c>
      <c r="CO10" s="20">
        <v>0</v>
      </c>
      <c r="CP10" s="20">
        <v>0</v>
      </c>
      <c r="CQ10" s="20">
        <v>0</v>
      </c>
      <c r="CR10" s="20">
        <v>0</v>
      </c>
      <c r="CS10" s="20">
        <v>7.9121494497436133</v>
      </c>
      <c r="CT10" s="20">
        <v>1.0851347003597971</v>
      </c>
      <c r="CU10" s="20">
        <v>0.49479861955927462</v>
      </c>
      <c r="CV10" s="20">
        <v>0.35835447272686866</v>
      </c>
      <c r="CW10" s="20">
        <v>0.29350946092634778</v>
      </c>
      <c r="CX10" s="20">
        <v>0.25222188589603689</v>
      </c>
      <c r="CY10" s="20">
        <v>0.22404140508035519</v>
      </c>
      <c r="CZ10" s="20">
        <v>0.20344775582775462</v>
      </c>
      <c r="DA10" s="20">
        <v>0.18730187555965924</v>
      </c>
      <c r="DB10" s="20">
        <v>0.17488981240857204</v>
      </c>
      <c r="DC10" s="20">
        <v>0.16424331271604262</v>
      </c>
      <c r="DD10" s="20">
        <v>0.15558201987045855</v>
      </c>
      <c r="DE10" s="20">
        <v>0.14774946384176421</v>
      </c>
      <c r="DF10" s="20">
        <v>0.14104991678612086</v>
      </c>
      <c r="DG10" s="20">
        <v>0.13492271487825613</v>
      </c>
      <c r="DH10" s="20">
        <v>0.12941070547981876</v>
      </c>
      <c r="DI10" s="20">
        <v>0.12452854913144047</v>
      </c>
      <c r="DJ10" s="20">
        <v>0.11998208794917874</v>
      </c>
      <c r="DK10" s="20">
        <v>0.11597416755854922</v>
      </c>
      <c r="DL10" s="20">
        <v>0.11234318232731179</v>
      </c>
      <c r="DM10" s="20">
        <v>0.10875327283126168</v>
      </c>
      <c r="DN10" s="20">
        <v>0.10545752748415942</v>
      </c>
      <c r="DO10" s="20">
        <v>0.10233099512016498</v>
      </c>
      <c r="DP10" s="20">
        <v>9.9603958321251962E-2</v>
      </c>
      <c r="DQ10" s="20">
        <v>9.6990333322109115E-2</v>
      </c>
      <c r="DR10" s="20">
        <v>9.4612289983008302E-2</v>
      </c>
      <c r="DS10" s="20">
        <v>9.2388953162553578E-2</v>
      </c>
      <c r="DT10" s="20">
        <v>9.0378122178608702E-2</v>
      </c>
      <c r="DU10" s="20">
        <v>8.8384022925845532E-2</v>
      </c>
      <c r="DV10" s="20">
        <v>8.6668289802063994E-2</v>
      </c>
      <c r="DW10" s="20">
        <v>8.4913802991960455E-2</v>
      </c>
      <c r="DX10" s="20">
        <v>8.3273432966939454E-2</v>
      </c>
      <c r="DY10" s="20">
        <v>8.1808639835800931E-2</v>
      </c>
      <c r="DZ10" s="20">
        <v>8.0250460257438802E-2</v>
      </c>
      <c r="EA10" s="20">
        <v>7.8851117099501641E-2</v>
      </c>
      <c r="EB10" s="20">
        <v>7.7327817972279819E-2</v>
      </c>
      <c r="EC10" s="20">
        <v>7.5952228093140423E-2</v>
      </c>
      <c r="ED10" s="20">
        <v>7.4627811610625303E-2</v>
      </c>
      <c r="EE10" s="20">
        <v>7.3521470762280008E-2</v>
      </c>
      <c r="EF10" s="20">
        <v>7.2342836245597231E-2</v>
      </c>
      <c r="EG10" s="20">
        <v>7.1273946176085748E-2</v>
      </c>
      <c r="EH10" s="20">
        <v>7.0082506556122026E-2</v>
      </c>
      <c r="EI10" s="20">
        <v>6.8969564275838321E-2</v>
      </c>
      <c r="EJ10" s="20">
        <v>6.7958617963394044E-2</v>
      </c>
      <c r="EK10" s="20">
        <v>6.7044996451257138E-2</v>
      </c>
      <c r="EL10" s="20">
        <v>6.6028805984194097E-2</v>
      </c>
      <c r="EM10" s="20">
        <v>6.5128309717414332E-2</v>
      </c>
      <c r="EN10" s="20">
        <v>6.4101813563268731E-2</v>
      </c>
      <c r="EO10" s="20">
        <v>6.3153844986388555E-2</v>
      </c>
      <c r="EP10" s="20">
        <v>6.233579012473512E-2</v>
      </c>
      <c r="EQ10" s="20">
        <v>6.1584045336602215E-2</v>
      </c>
      <c r="ER10" s="20">
        <v>6.0783813795708908E-2</v>
      </c>
      <c r="ES10" s="20">
        <v>5.9980242701002794E-2</v>
      </c>
      <c r="ET10" s="20">
        <v>5.931552512338123E-2</v>
      </c>
      <c r="EU10" s="20">
        <v>5.8605911530804834E-2</v>
      </c>
      <c r="EV10" s="20">
        <v>5.8114495539581222E-2</v>
      </c>
      <c r="EW10" s="20">
        <v>5.7579897042155583E-2</v>
      </c>
      <c r="EX10" s="20">
        <v>5.7499430948875198E-2</v>
      </c>
      <c r="EY10" s="20">
        <v>5.7640127604734352E-2</v>
      </c>
      <c r="EZ10" s="20">
        <v>5.8184160727250835E-2</v>
      </c>
      <c r="FA10" s="20">
        <v>5.8834246419044674E-2</v>
      </c>
      <c r="FB10" s="20">
        <v>5.9648770346506008E-2</v>
      </c>
      <c r="FC10" s="20">
        <v>6.0646638375123012E-2</v>
      </c>
      <c r="FD10" s="20">
        <v>6.1801767211538572E-2</v>
      </c>
      <c r="FE10" s="20">
        <v>6.2642730341117003E-2</v>
      </c>
      <c r="FF10" s="20">
        <v>6.3719664896407222E-2</v>
      </c>
      <c r="FG10" s="20">
        <v>6.4635760112539867E-2</v>
      </c>
      <c r="FH10" s="20">
        <v>6.5201839299288439E-2</v>
      </c>
      <c r="FI10" s="20">
        <v>6.5664853825977171E-2</v>
      </c>
      <c r="FJ10" s="20">
        <v>6.6445474605634866E-2</v>
      </c>
      <c r="FK10" s="20">
        <v>6.7198217879593833E-2</v>
      </c>
      <c r="FL10" s="20">
        <v>6.7784107749299036E-2</v>
      </c>
      <c r="FM10" s="20">
        <v>6.7518634294077923E-2</v>
      </c>
      <c r="FN10" s="20">
        <v>6.3610858514456359E-2</v>
      </c>
      <c r="FO10" s="20">
        <v>6.1035551168703878E-2</v>
      </c>
      <c r="FP10" s="20">
        <v>5.8888291436508762E-2</v>
      </c>
      <c r="FQ10" s="20">
        <v>5.7034908330343186E-2</v>
      </c>
      <c r="FR10" s="20">
        <v>5.5215930838464967E-2</v>
      </c>
      <c r="FS10" s="20">
        <v>5.3850963116254563E-2</v>
      </c>
      <c r="FT10" s="20">
        <v>5.2149085422647762E-2</v>
      </c>
      <c r="FU10" s="20">
        <v>5.0500086243022185E-2</v>
      </c>
      <c r="FV10" s="20">
        <v>4.8724686380746007E-2</v>
      </c>
      <c r="FW10" s="20">
        <v>4.7367822936496336E-2</v>
      </c>
      <c r="FX10" s="2">
        <v>4.5750143021419699E-2</v>
      </c>
      <c r="FY10" s="2">
        <v>4.4061960980164822E-2</v>
      </c>
      <c r="FZ10" s="2">
        <v>4.2389626981019946E-2</v>
      </c>
      <c r="GA10" s="20">
        <v>26.595009356511753</v>
      </c>
      <c r="GB10" s="20"/>
      <c r="GC10" s="20"/>
      <c r="GD10" s="20"/>
      <c r="GE10" s="20"/>
    </row>
    <row r="11" spans="1:187" x14ac:dyDescent="0.3">
      <c r="A11" s="20"/>
      <c r="B11" s="20">
        <f t="shared" si="0"/>
        <v>1937</v>
      </c>
      <c r="C11" s="20">
        <v>0</v>
      </c>
      <c r="D11" s="20">
        <v>0</v>
      </c>
      <c r="E11" s="20">
        <v>0</v>
      </c>
      <c r="F11" s="20">
        <v>0</v>
      </c>
      <c r="G11" s="20">
        <v>0</v>
      </c>
      <c r="H11" s="20">
        <v>0</v>
      </c>
      <c r="I11" s="20">
        <v>0</v>
      </c>
      <c r="J11" s="20">
        <v>2.91121448062616</v>
      </c>
      <c r="K11" s="20">
        <v>0.43471789157855001</v>
      </c>
      <c r="L11" s="20">
        <v>0.200536815492703</v>
      </c>
      <c r="M11" s="20">
        <v>0.14018313985035399</v>
      </c>
      <c r="N11" s="20">
        <v>0.110003244310715</v>
      </c>
      <c r="O11" s="20">
        <v>9.9442659360648902E-2</v>
      </c>
      <c r="P11" s="20">
        <v>9.1446963032473697E-2</v>
      </c>
      <c r="Q11" s="20">
        <v>8.5116757839799495E-2</v>
      </c>
      <c r="R11" s="20">
        <v>7.9943406740810602E-2</v>
      </c>
      <c r="S11" s="20">
        <v>7.56123540658548E-2</v>
      </c>
      <c r="T11" s="20">
        <v>7.1917168664129005E-2</v>
      </c>
      <c r="U11" s="20">
        <v>6.8715988882148402E-2</v>
      </c>
      <c r="V11" s="20">
        <v>6.5907665836348994E-2</v>
      </c>
      <c r="W11" s="20">
        <v>6.3417869522006204E-2</v>
      </c>
      <c r="X11" s="20">
        <v>6.11905849050252E-2</v>
      </c>
      <c r="Y11" s="20">
        <v>5.91826884172457E-2</v>
      </c>
      <c r="Z11" s="20">
        <v>5.73603670526356E-2</v>
      </c>
      <c r="AA11" s="20">
        <v>5.56966829825273E-2</v>
      </c>
      <c r="AB11" s="20">
        <v>5.4169874266685403E-2</v>
      </c>
      <c r="AC11" s="20">
        <v>5.2756364800361701E-2</v>
      </c>
      <c r="AD11" s="20">
        <v>5.14482590902176E-2</v>
      </c>
      <c r="AE11" s="20">
        <v>5.0237202657403897E-2</v>
      </c>
      <c r="AF11" s="20">
        <v>4.8995304342340402E-2</v>
      </c>
      <c r="AG11" s="20">
        <v>4.7735590691655103E-2</v>
      </c>
      <c r="AH11" s="20">
        <v>4.6710595100255201E-2</v>
      </c>
      <c r="AI11" s="20">
        <v>4.5785357878917701E-2</v>
      </c>
      <c r="AJ11" s="20">
        <v>4.4913016073651599E-2</v>
      </c>
      <c r="AK11" s="20">
        <v>4.4129717165282099E-2</v>
      </c>
      <c r="AL11" s="20">
        <v>4.30561718138237E-2</v>
      </c>
      <c r="AM11" s="20">
        <v>4.1644114509775197E-2</v>
      </c>
      <c r="AN11" s="20">
        <v>4.0802886141305901E-2</v>
      </c>
      <c r="AO11" s="20">
        <v>4.0149913545616499E-2</v>
      </c>
      <c r="AP11" s="20">
        <v>3.8057847664494902E-2</v>
      </c>
      <c r="AQ11" s="20">
        <v>3.7920707282944E-2</v>
      </c>
      <c r="AR11" s="20">
        <v>3.5188520005605198E-2</v>
      </c>
      <c r="AS11" s="20">
        <v>3.2649145976943302E-2</v>
      </c>
      <c r="AT11" s="20">
        <v>3.2198748203132802E-2</v>
      </c>
      <c r="AU11" s="20">
        <v>3.1766491423924501E-2</v>
      </c>
      <c r="AV11" s="20">
        <v>3.13511895864571E-2</v>
      </c>
      <c r="AW11" s="20">
        <v>3.0951762441027798E-2</v>
      </c>
      <c r="AX11" s="20">
        <v>3.0470165172276499E-2</v>
      </c>
      <c r="AY11" s="20">
        <v>2.9522496088590901E-2</v>
      </c>
      <c r="AZ11" s="20">
        <v>2.9173080510488E-2</v>
      </c>
      <c r="BA11" s="20">
        <v>2.8835785453053198E-2</v>
      </c>
      <c r="BB11" s="20">
        <v>2.8509925983527199E-2</v>
      </c>
      <c r="BC11" s="20">
        <v>4.7353503323718002E-2</v>
      </c>
      <c r="BD11" s="20">
        <v>3.1015667917831901E-2</v>
      </c>
      <c r="BE11" s="20">
        <v>2.7298954274299101E-2</v>
      </c>
      <c r="BF11" s="20">
        <v>2.6861219565281001E-2</v>
      </c>
      <c r="BG11" s="20">
        <v>2.6480713345552399E-2</v>
      </c>
      <c r="BH11" s="20">
        <v>2.61377425939976E-2</v>
      </c>
      <c r="BI11" s="20">
        <v>2.5821721515449501E-2</v>
      </c>
      <c r="BJ11" s="20">
        <v>2.5526335939630398E-2</v>
      </c>
      <c r="BK11" s="20">
        <v>2.5247519236938298E-2</v>
      </c>
      <c r="BL11" s="20">
        <v>2.4982491442912601E-2</v>
      </c>
      <c r="BM11" s="20">
        <v>2.4729263421144902E-2</v>
      </c>
      <c r="BN11" s="20">
        <v>0.48365400013250498</v>
      </c>
      <c r="BO11" s="20">
        <v>6.0481438078869902E-2</v>
      </c>
      <c r="BP11" s="20">
        <v>3.8455593433130597E-2</v>
      </c>
      <c r="BQ11" s="20">
        <v>3.4199986972718602E-2</v>
      </c>
      <c r="BR11" s="20">
        <v>3.1278415966565998E-2</v>
      </c>
      <c r="BS11" s="20">
        <v>2.91303915672022E-2</v>
      </c>
      <c r="BT11" s="20">
        <v>2.7473053577284998E-2</v>
      </c>
      <c r="BU11" s="20">
        <v>2.6146931292985402E-2</v>
      </c>
      <c r="BV11" s="20">
        <v>0.56594162472822696</v>
      </c>
      <c r="BW11" s="20">
        <v>7.6957609285564305E-2</v>
      </c>
      <c r="BX11" s="20">
        <v>5.0151795239506101E-2</v>
      </c>
      <c r="BY11" s="20">
        <v>4.2780367094978199E-2</v>
      </c>
      <c r="BZ11" s="20">
        <v>1.4331022539673799</v>
      </c>
      <c r="CA11" s="20">
        <v>0.13957757670760201</v>
      </c>
      <c r="CB11" s="20">
        <v>7.4156892268440494E-2</v>
      </c>
      <c r="CC11" s="20">
        <v>6.2449431025129502E-2</v>
      </c>
      <c r="CD11" s="20">
        <v>5.4007581973271102E-2</v>
      </c>
      <c r="CE11" s="20">
        <v>4.7587182872435997E-2</v>
      </c>
      <c r="CF11" s="20">
        <v>4.2517163103094897E-2</v>
      </c>
      <c r="CG11" s="20">
        <v>3.8399029621084102E-2</v>
      </c>
      <c r="CH11" s="20">
        <v>3.4979768160865697E-2</v>
      </c>
      <c r="CI11" s="20">
        <v>9.5056201826755</v>
      </c>
      <c r="CJ11" s="20"/>
      <c r="CK11" s="20"/>
      <c r="CL11" s="20">
        <v>1937</v>
      </c>
      <c r="CM11" s="20">
        <v>0</v>
      </c>
      <c r="CN11" s="20">
        <v>0</v>
      </c>
      <c r="CO11" s="20">
        <v>0</v>
      </c>
      <c r="CP11" s="20">
        <v>0</v>
      </c>
      <c r="CQ11" s="20">
        <v>0</v>
      </c>
      <c r="CR11" s="20">
        <v>0</v>
      </c>
      <c r="CS11" s="20">
        <v>0</v>
      </c>
      <c r="CT11" s="20">
        <v>10.825535366318819</v>
      </c>
      <c r="CU11" s="20">
        <v>1.5146586218013836</v>
      </c>
      <c r="CV11" s="20">
        <v>0.70303253716836556</v>
      </c>
      <c r="CW11" s="20">
        <v>0.49277644627496842</v>
      </c>
      <c r="CX11" s="20">
        <v>0.40062740124258278</v>
      </c>
      <c r="CY11" s="20">
        <v>0.34403657191642262</v>
      </c>
      <c r="CZ11" s="20">
        <v>0.30574868283885354</v>
      </c>
      <c r="DA11" s="20">
        <v>0.27719740147730787</v>
      </c>
      <c r="DB11" s="20">
        <v>0.25520426250367012</v>
      </c>
      <c r="DC11" s="20">
        <v>0.23832432128634151</v>
      </c>
      <c r="DD11" s="20">
        <v>0.22394820578378169</v>
      </c>
      <c r="DE11" s="20">
        <v>0.21207271030996758</v>
      </c>
      <c r="DF11" s="20">
        <v>0.20132349437708372</v>
      </c>
      <c r="DG11" s="20">
        <v>0.19214708849424253</v>
      </c>
      <c r="DH11" s="20">
        <v>0.18372836509274457</v>
      </c>
      <c r="DI11" s="20">
        <v>0.17620105992018473</v>
      </c>
      <c r="DJ11" s="20">
        <v>0.16959822726173679</v>
      </c>
      <c r="DK11" s="20">
        <v>0.16349388411844767</v>
      </c>
      <c r="DL11" s="20">
        <v>0.15780808961720091</v>
      </c>
      <c r="DM11" s="20">
        <v>0.1528325892819907</v>
      </c>
      <c r="DN11" s="20">
        <v>0.14806124164780129</v>
      </c>
      <c r="DO11" s="20">
        <v>0.14347088815983963</v>
      </c>
      <c r="DP11" s="20">
        <v>0.13932104926541844</v>
      </c>
      <c r="DQ11" s="20">
        <v>0.13531455014459248</v>
      </c>
      <c r="DR11" s="20">
        <v>0.13174934621521653</v>
      </c>
      <c r="DS11" s="20">
        <v>0.12850900612397653</v>
      </c>
      <c r="DT11" s="20">
        <v>0.12541663153969712</v>
      </c>
      <c r="DU11" s="20">
        <v>0.12270784174601612</v>
      </c>
      <c r="DV11" s="20">
        <v>0.11972194941188645</v>
      </c>
      <c r="DW11" s="20">
        <v>0.11737783473440888</v>
      </c>
      <c r="DX11" s="20">
        <v>0.11491691033529743</v>
      </c>
      <c r="DY11" s="20">
        <v>0.11272974236811234</v>
      </c>
      <c r="DZ11" s="20">
        <v>0.1105800371642502</v>
      </c>
      <c r="EA11" s="20">
        <v>0.10843855126920902</v>
      </c>
      <c r="EB11" s="20">
        <v>0.10636266918254783</v>
      </c>
      <c r="EC11" s="20">
        <v>0.10417116193769044</v>
      </c>
      <c r="ED11" s="20">
        <v>0.10240374702786365</v>
      </c>
      <c r="EE11" s="20">
        <v>0.10061968104504161</v>
      </c>
      <c r="EF11" s="20">
        <v>9.8831427266207014E-2</v>
      </c>
      <c r="EG11" s="20">
        <v>9.7222837359546857E-2</v>
      </c>
      <c r="EH11" s="20">
        <v>9.5654866221958554E-2</v>
      </c>
      <c r="EI11" s="20">
        <v>9.4096648441863051E-2</v>
      </c>
      <c r="EJ11" s="20">
        <v>9.2303952801179381E-2</v>
      </c>
      <c r="EK11" s="20">
        <v>9.0804550483326738E-2</v>
      </c>
      <c r="EL11" s="20">
        <v>8.9397989622401711E-2</v>
      </c>
      <c r="EM11" s="20">
        <v>8.7813110734330249E-2</v>
      </c>
      <c r="EN11" s="20">
        <v>8.6433745547446664E-2</v>
      </c>
      <c r="EO11" s="20">
        <v>8.4978346013829156E-2</v>
      </c>
      <c r="EP11" s="20">
        <v>8.3546003736680793E-2</v>
      </c>
      <c r="EQ11" s="20">
        <v>8.2079690193658836E-2</v>
      </c>
      <c r="ER11" s="20">
        <v>8.0720819727511536E-2</v>
      </c>
      <c r="ES11" s="20">
        <v>7.9458061947333888E-2</v>
      </c>
      <c r="ET11" s="20">
        <v>7.8161789745306409E-2</v>
      </c>
      <c r="EU11" s="20">
        <v>7.7161075722593578E-2</v>
      </c>
      <c r="EV11" s="20">
        <v>7.5920172105094566E-2</v>
      </c>
      <c r="EW11" s="20">
        <v>7.4961009410254659E-2</v>
      </c>
      <c r="EX11" s="20">
        <v>7.3948763770140646E-2</v>
      </c>
      <c r="EY11" s="20">
        <v>7.3802322513494903E-2</v>
      </c>
      <c r="EZ11" s="20">
        <v>7.3736906199553601E-2</v>
      </c>
      <c r="FA11" s="20">
        <v>7.4221809825662774E-2</v>
      </c>
      <c r="FB11" s="20">
        <v>7.4816911145752923E-2</v>
      </c>
      <c r="FC11" s="20">
        <v>7.5533248087470237E-2</v>
      </c>
      <c r="FD11" s="20">
        <v>7.6654922162981531E-2</v>
      </c>
      <c r="FE11" s="20">
        <v>7.7497931356744945E-2</v>
      </c>
      <c r="FF11" s="20">
        <v>7.8109092934369975E-2</v>
      </c>
      <c r="FG11" s="20">
        <v>7.8785718796432855E-2</v>
      </c>
      <c r="FH11" s="20">
        <v>7.9228452988311826E-2</v>
      </c>
      <c r="FI11" s="20">
        <v>7.9438339868708366E-2</v>
      </c>
      <c r="FJ11" s="20">
        <v>7.9598255598984549E-2</v>
      </c>
      <c r="FK11" s="20">
        <v>8.0149880723575997E-2</v>
      </c>
      <c r="FL11" s="20">
        <v>8.0389703237580379E-2</v>
      </c>
      <c r="FM11" s="20">
        <v>8.0591184732551266E-2</v>
      </c>
      <c r="FN11" s="20">
        <v>8.0172365395972708E-2</v>
      </c>
      <c r="FO11" s="20">
        <v>7.5588248721467424E-2</v>
      </c>
      <c r="FP11" s="20">
        <v>7.2483650181982426E-2</v>
      </c>
      <c r="FQ11" s="20">
        <v>7.0253599169988398E-2</v>
      </c>
      <c r="FR11" s="20">
        <v>6.8079380277963647E-2</v>
      </c>
      <c r="FS11" s="20">
        <v>6.5969749764094934E-2</v>
      </c>
      <c r="FT11" s="20">
        <v>6.407234972058086E-2</v>
      </c>
      <c r="FU11" s="20">
        <v>6.2018251641884382E-2</v>
      </c>
      <c r="FV11" s="20">
        <v>6.0114118629169516E-2</v>
      </c>
      <c r="FW11" s="20">
        <v>5.8275906861422498E-2</v>
      </c>
      <c r="FX11" s="2">
        <v>5.6586243076888781E-2</v>
      </c>
      <c r="FY11" s="2">
        <v>5.4568047831794995E-2</v>
      </c>
      <c r="FZ11" s="2">
        <v>5.269270145373544E-2</v>
      </c>
      <c r="GA11" s="20">
        <v>35.017625972507034</v>
      </c>
      <c r="GB11" s="20"/>
      <c r="GC11" s="20"/>
      <c r="GD11" s="20"/>
      <c r="GE11" s="20"/>
    </row>
    <row r="12" spans="1:187" x14ac:dyDescent="0.3">
      <c r="A12" s="20"/>
      <c r="B12" s="20">
        <f t="shared" si="0"/>
        <v>1938</v>
      </c>
      <c r="C12" s="20">
        <v>0</v>
      </c>
      <c r="D12" s="20">
        <v>0</v>
      </c>
      <c r="E12" s="20">
        <v>0</v>
      </c>
      <c r="F12" s="20">
        <v>0</v>
      </c>
      <c r="G12" s="20">
        <v>0</v>
      </c>
      <c r="H12" s="20">
        <v>0</v>
      </c>
      <c r="I12" s="20">
        <v>0</v>
      </c>
      <c r="J12" s="20">
        <v>0</v>
      </c>
      <c r="K12" s="20">
        <v>3.07381661126447</v>
      </c>
      <c r="L12" s="20">
        <v>0.45152511756012498</v>
      </c>
      <c r="M12" s="20">
        <v>0.208062315286831</v>
      </c>
      <c r="N12" s="20">
        <v>0.14528649877525401</v>
      </c>
      <c r="O12" s="20">
        <v>0.113935881915224</v>
      </c>
      <c r="P12" s="20">
        <v>0.10299745690729301</v>
      </c>
      <c r="Q12" s="20">
        <v>9.4715936749849503E-2</v>
      </c>
      <c r="R12" s="20">
        <v>8.8159444387932703E-2</v>
      </c>
      <c r="S12" s="20">
        <v>8.2801160424991402E-2</v>
      </c>
      <c r="T12" s="20">
        <v>7.8315284704047999E-2</v>
      </c>
      <c r="U12" s="20">
        <v>7.4488006736768295E-2</v>
      </c>
      <c r="V12" s="20">
        <v>7.1172393711464194E-2</v>
      </c>
      <c r="W12" s="20">
        <v>6.8263680954271502E-2</v>
      </c>
      <c r="X12" s="20">
        <v>6.5684881370237702E-2</v>
      </c>
      <c r="Y12" s="20">
        <v>6.3377977544126302E-2</v>
      </c>
      <c r="Z12" s="20">
        <v>6.1298304360564798E-2</v>
      </c>
      <c r="AA12" s="20">
        <v>5.9410840092921399E-2</v>
      </c>
      <c r="AB12" s="20">
        <v>5.76876839603317E-2</v>
      </c>
      <c r="AC12" s="20">
        <v>5.6106296093930398E-2</v>
      </c>
      <c r="AD12" s="20">
        <v>5.4642290813728102E-2</v>
      </c>
      <c r="AE12" s="20">
        <v>5.32874511763229E-2</v>
      </c>
      <c r="AF12" s="20">
        <v>5.2033101433950402E-2</v>
      </c>
      <c r="AG12" s="20">
        <v>5.0761217008961801E-2</v>
      </c>
      <c r="AH12" s="20">
        <v>4.9481407196391901E-2</v>
      </c>
      <c r="AI12" s="20">
        <v>4.8419190604404298E-2</v>
      </c>
      <c r="AJ12" s="20">
        <v>4.74601097518038E-2</v>
      </c>
      <c r="AK12" s="20">
        <v>4.6555859141193701E-2</v>
      </c>
      <c r="AL12" s="20">
        <v>4.5738624312599903E-2</v>
      </c>
      <c r="AM12" s="20">
        <v>4.4660429758767599E-2</v>
      </c>
      <c r="AN12" s="20">
        <v>4.3157201622326197E-2</v>
      </c>
      <c r="AO12" s="20">
        <v>4.2275903465765402E-2</v>
      </c>
      <c r="AP12" s="20">
        <v>4.1599358029112701E-2</v>
      </c>
      <c r="AQ12" s="20">
        <v>3.9339989386255499E-2</v>
      </c>
      <c r="AR12" s="20">
        <v>3.9135847006283697E-2</v>
      </c>
      <c r="AS12" s="20">
        <v>3.6549603369180401E-2</v>
      </c>
      <c r="AT12" s="20">
        <v>3.37899485972449E-2</v>
      </c>
      <c r="AU12" s="20">
        <v>3.3323813353275097E-2</v>
      </c>
      <c r="AV12" s="20">
        <v>3.2876452973295403E-2</v>
      </c>
      <c r="AW12" s="20">
        <v>3.2446639962251403E-2</v>
      </c>
      <c r="AX12" s="20">
        <v>3.2033256325143998E-2</v>
      </c>
      <c r="AY12" s="20">
        <v>3.1534051920998299E-2</v>
      </c>
      <c r="AZ12" s="20">
        <v>3.05486350290014E-2</v>
      </c>
      <c r="BA12" s="20">
        <v>3.01870745113243E-2</v>
      </c>
      <c r="BB12" s="20">
        <v>2.98380557977392E-2</v>
      </c>
      <c r="BC12" s="20">
        <v>2.9500870148686201E-2</v>
      </c>
      <c r="BD12" s="20">
        <v>4.8908255815945399E-2</v>
      </c>
      <c r="BE12" s="20">
        <v>3.2095733451566702E-2</v>
      </c>
      <c r="BF12" s="20">
        <v>2.8236531056506E-2</v>
      </c>
      <c r="BG12" s="20">
        <v>2.7784435106650199E-2</v>
      </c>
      <c r="BH12" s="20">
        <v>2.7391321943212799E-2</v>
      </c>
      <c r="BI12" s="20">
        <v>2.70369058913047E-2</v>
      </c>
      <c r="BJ12" s="20">
        <v>2.6710281846031299E-2</v>
      </c>
      <c r="BK12" s="20">
        <v>2.64049445924373E-2</v>
      </c>
      <c r="BL12" s="20">
        <v>2.61167039889359E-2</v>
      </c>
      <c r="BM12" s="20">
        <v>2.5842695256674101E-2</v>
      </c>
      <c r="BN12" s="20">
        <v>2.5580868259377099E-2</v>
      </c>
      <c r="BO12" s="20">
        <v>0.50422899874135596</v>
      </c>
      <c r="BP12" s="20">
        <v>6.2873666656154403E-2</v>
      </c>
      <c r="BQ12" s="20">
        <v>3.9903311612188401E-2</v>
      </c>
      <c r="BR12" s="20">
        <v>3.5466754577032203E-2</v>
      </c>
      <c r="BS12" s="20">
        <v>3.2421492358355002E-2</v>
      </c>
      <c r="BT12" s="20">
        <v>3.01829561876522E-2</v>
      </c>
      <c r="BU12" s="20">
        <v>2.8456135494248198E-2</v>
      </c>
      <c r="BV12" s="20">
        <v>2.70747108759294E-2</v>
      </c>
      <c r="BW12" s="20">
        <v>0.51690392746803904</v>
      </c>
      <c r="BX12" s="20">
        <v>7.2926840845309301E-2</v>
      </c>
      <c r="BY12" s="20">
        <v>4.8489434038206602E-2</v>
      </c>
      <c r="BZ12" s="20">
        <v>4.1706273551474597E-2</v>
      </c>
      <c r="CA12" s="20">
        <v>1.5699286017626899</v>
      </c>
      <c r="CB12" s="20">
        <v>0.14954642139731</v>
      </c>
      <c r="CC12" s="20">
        <v>7.8152855637012505E-2</v>
      </c>
      <c r="CD12" s="20">
        <v>6.5663791245752806E-2</v>
      </c>
      <c r="CE12" s="20">
        <v>5.6690090091204702E-2</v>
      </c>
      <c r="CF12" s="20">
        <v>4.9884379036097E-2</v>
      </c>
      <c r="CG12" s="20">
        <v>4.45224583926008E-2</v>
      </c>
      <c r="CH12" s="20">
        <v>4.01755608254468E-2</v>
      </c>
      <c r="CI12" s="20">
        <v>9.8855894934993493</v>
      </c>
      <c r="CJ12" s="20"/>
      <c r="CK12" s="20"/>
      <c r="CL12" s="20">
        <v>1938</v>
      </c>
      <c r="CM12" s="20">
        <v>0</v>
      </c>
      <c r="CN12" s="20">
        <v>0</v>
      </c>
      <c r="CO12" s="20">
        <v>0</v>
      </c>
      <c r="CP12" s="20">
        <v>0</v>
      </c>
      <c r="CQ12" s="20">
        <v>0</v>
      </c>
      <c r="CR12" s="20">
        <v>0</v>
      </c>
      <c r="CS12" s="20">
        <v>0</v>
      </c>
      <c r="CT12" s="20">
        <v>0</v>
      </c>
      <c r="CU12" s="20">
        <v>11.392546974405585</v>
      </c>
      <c r="CV12" s="20">
        <v>1.5839447449784674</v>
      </c>
      <c r="CW12" s="20">
        <v>0.72828884921511294</v>
      </c>
      <c r="CX12" s="20">
        <v>0.51143818470515401</v>
      </c>
      <c r="CY12" s="20">
        <v>0.41532421089697419</v>
      </c>
      <c r="CZ12" s="20">
        <v>0.35668525841306126</v>
      </c>
      <c r="DA12" s="20">
        <v>0.31693395068618957</v>
      </c>
      <c r="DB12" s="20">
        <v>0.28711950531684882</v>
      </c>
      <c r="DC12" s="20">
        <v>0.26454212420415796</v>
      </c>
      <c r="DD12" s="20">
        <v>0.2469315640529208</v>
      </c>
      <c r="DE12" s="20">
        <v>0.23235292821941544</v>
      </c>
      <c r="DF12" s="20">
        <v>0.21972472908726873</v>
      </c>
      <c r="DG12" s="20">
        <v>0.20876447799145706</v>
      </c>
      <c r="DH12" s="20">
        <v>0.19909312557885162</v>
      </c>
      <c r="DI12" s="20">
        <v>0.19049384417604034</v>
      </c>
      <c r="DJ12" s="20">
        <v>0.18269965974766819</v>
      </c>
      <c r="DK12" s="20">
        <v>0.1757307008140854</v>
      </c>
      <c r="DL12" s="20">
        <v>0.16943864955292434</v>
      </c>
      <c r="DM12" s="20">
        <v>0.16348108344968701</v>
      </c>
      <c r="DN12" s="20">
        <v>0.15841836119038136</v>
      </c>
      <c r="DO12" s="20">
        <v>0.15334568816884131</v>
      </c>
      <c r="DP12" s="20">
        <v>0.14859375643922293</v>
      </c>
      <c r="DQ12" s="20">
        <v>0.14430737028331447</v>
      </c>
      <c r="DR12" s="20">
        <v>0.14031031099666155</v>
      </c>
      <c r="DS12" s="20">
        <v>0.13651413872581417</v>
      </c>
      <c r="DT12" s="20">
        <v>0.13315071790192068</v>
      </c>
      <c r="DU12" s="20">
        <v>0.12996603439426749</v>
      </c>
      <c r="DV12" s="20">
        <v>0.12705197297708717</v>
      </c>
      <c r="DW12" s="20">
        <v>0.12404925182122208</v>
      </c>
      <c r="DX12" s="20">
        <v>0.12151910316416607</v>
      </c>
      <c r="DY12" s="20">
        <v>0.11899701441268307</v>
      </c>
      <c r="DZ12" s="20">
        <v>0.11667209630718993</v>
      </c>
      <c r="EA12" s="20">
        <v>0.11446017837615426</v>
      </c>
      <c r="EB12" s="20">
        <v>0.11226522512476012</v>
      </c>
      <c r="EC12" s="20">
        <v>0.11018855060564083</v>
      </c>
      <c r="ED12" s="20">
        <v>0.10802252925173388</v>
      </c>
      <c r="EE12" s="20">
        <v>0.1060425891045675</v>
      </c>
      <c r="EF12" s="20">
        <v>0.10421593582462035</v>
      </c>
      <c r="EG12" s="20">
        <v>0.10242578118219729</v>
      </c>
      <c r="EH12" s="20">
        <v>0.10076058343382749</v>
      </c>
      <c r="EI12" s="20">
        <v>9.9049025771917057E-2</v>
      </c>
      <c r="EJ12" s="20">
        <v>9.7494562624353798E-2</v>
      </c>
      <c r="EK12" s="20">
        <v>9.5556295496417643E-2</v>
      </c>
      <c r="EL12" s="20">
        <v>9.4059334204976752E-2</v>
      </c>
      <c r="EM12" s="20">
        <v>9.2585502115395735E-2</v>
      </c>
      <c r="EN12" s="20">
        <v>9.0985753328435851E-2</v>
      </c>
      <c r="EO12" s="20">
        <v>8.9547954687353715E-2</v>
      </c>
      <c r="EP12" s="20">
        <v>8.7964422943800843E-2</v>
      </c>
      <c r="EQ12" s="20">
        <v>8.6486062050641618E-2</v>
      </c>
      <c r="ER12" s="20">
        <v>8.4981868372500366E-2</v>
      </c>
      <c r="ES12" s="20">
        <v>8.3532157971533613E-2</v>
      </c>
      <c r="ET12" s="20">
        <v>8.2285491034995495E-2</v>
      </c>
      <c r="EU12" s="20">
        <v>8.0973669670411794E-2</v>
      </c>
      <c r="EV12" s="20">
        <v>7.9906349036770394E-2</v>
      </c>
      <c r="EW12" s="20">
        <v>7.8624176898203793E-2</v>
      </c>
      <c r="EX12" s="20">
        <v>7.759391557501083E-2</v>
      </c>
      <c r="EY12" s="20">
        <v>7.6570972396607651E-2</v>
      </c>
      <c r="EZ12" s="20">
        <v>7.6347666558089292E-2</v>
      </c>
      <c r="FA12" s="20">
        <v>7.6361053256384426E-2</v>
      </c>
      <c r="FB12" s="20">
        <v>7.6794030056912835E-2</v>
      </c>
      <c r="FC12" s="20">
        <v>7.7335766048130708E-2</v>
      </c>
      <c r="FD12" s="20">
        <v>7.8098964400432194E-2</v>
      </c>
      <c r="FE12" s="20">
        <v>7.909701892938735E-2</v>
      </c>
      <c r="FF12" s="20">
        <v>7.9779433803417066E-2</v>
      </c>
      <c r="FG12" s="20">
        <v>8.0133469906381136E-2</v>
      </c>
      <c r="FH12" s="20">
        <v>8.0670117088426072E-2</v>
      </c>
      <c r="FI12" s="20">
        <v>8.1010022295357656E-2</v>
      </c>
      <c r="FJ12" s="20">
        <v>8.0902455218069505E-2</v>
      </c>
      <c r="FK12" s="20">
        <v>8.1185492249901237E-2</v>
      </c>
      <c r="FL12" s="20">
        <v>8.1553512459532448E-2</v>
      </c>
      <c r="FM12" s="20">
        <v>8.1821622952498188E-2</v>
      </c>
      <c r="FN12" s="20">
        <v>8.2151560605927515E-2</v>
      </c>
      <c r="FO12" s="20">
        <v>8.1678183815595079E-2</v>
      </c>
      <c r="FP12" s="20">
        <v>7.7381698712322949E-2</v>
      </c>
      <c r="FQ12" s="20">
        <v>7.4330334588389585E-2</v>
      </c>
      <c r="FR12" s="20">
        <v>7.2076276847873502E-2</v>
      </c>
      <c r="FS12" s="20">
        <v>6.9978387981423543E-2</v>
      </c>
      <c r="FT12" s="20">
        <v>6.7975275084445744E-2</v>
      </c>
      <c r="FU12" s="20">
        <v>6.6241636800659087E-2</v>
      </c>
      <c r="FV12" s="20">
        <v>6.4361704292321312E-2</v>
      </c>
      <c r="FW12" s="20">
        <v>6.2414576963428114E-2</v>
      </c>
      <c r="FX12" s="2">
        <v>6.0581819703487361E-2</v>
      </c>
      <c r="FY12" s="2">
        <v>5.8914020094459348E-2</v>
      </c>
      <c r="FZ12" s="2">
        <v>5.6938830008870699E-2</v>
      </c>
      <c r="GA12" s="20">
        <v>36.267168610192009</v>
      </c>
      <c r="GB12" s="20"/>
      <c r="GC12" s="20"/>
      <c r="GD12" s="20"/>
      <c r="GE12" s="20"/>
    </row>
    <row r="13" spans="1:187" x14ac:dyDescent="0.3">
      <c r="A13" s="20"/>
      <c r="B13" s="20">
        <f t="shared" si="0"/>
        <v>1939</v>
      </c>
      <c r="C13" s="20">
        <v>0</v>
      </c>
      <c r="D13" s="20">
        <v>0</v>
      </c>
      <c r="E13" s="20">
        <v>0</v>
      </c>
      <c r="F13" s="20">
        <v>0</v>
      </c>
      <c r="G13" s="20">
        <v>0</v>
      </c>
      <c r="H13" s="20">
        <v>0</v>
      </c>
      <c r="I13" s="20">
        <v>0</v>
      </c>
      <c r="J13" s="20">
        <v>0</v>
      </c>
      <c r="K13" s="20">
        <v>0</v>
      </c>
      <c r="L13" s="20">
        <v>3.3015051432195799</v>
      </c>
      <c r="M13" s="20">
        <v>0.488674312506852</v>
      </c>
      <c r="N13" s="20">
        <v>0.225329697769068</v>
      </c>
      <c r="O13" s="20">
        <v>0.15754023170002501</v>
      </c>
      <c r="P13" s="20">
        <v>0.123617241990849</v>
      </c>
      <c r="Q13" s="20">
        <v>0.11174950026915099</v>
      </c>
      <c r="R13" s="20">
        <v>0.102764271246494</v>
      </c>
      <c r="S13" s="20">
        <v>9.5650651483802501E-2</v>
      </c>
      <c r="T13" s="20">
        <v>8.9837055953013195E-2</v>
      </c>
      <c r="U13" s="20">
        <v>8.4970000152439898E-2</v>
      </c>
      <c r="V13" s="20">
        <v>8.0817505391141103E-2</v>
      </c>
      <c r="W13" s="20">
        <v>7.7220153477907796E-2</v>
      </c>
      <c r="X13" s="20">
        <v>7.4064277529093295E-2</v>
      </c>
      <c r="Y13" s="20">
        <v>7.1266348595086099E-2</v>
      </c>
      <c r="Z13" s="20">
        <v>6.8763419324036304E-2</v>
      </c>
      <c r="AA13" s="20">
        <v>6.6507029254179298E-2</v>
      </c>
      <c r="AB13" s="20">
        <v>6.4459180743949795E-2</v>
      </c>
      <c r="AC13" s="20">
        <v>6.2589602188471996E-2</v>
      </c>
      <c r="AD13" s="20">
        <v>6.08738384297502E-2</v>
      </c>
      <c r="AE13" s="20">
        <v>5.9282210808140202E-2</v>
      </c>
      <c r="AF13" s="20">
        <v>5.7809607342298903E-2</v>
      </c>
      <c r="AG13" s="20">
        <v>5.64488091717028E-2</v>
      </c>
      <c r="AH13" s="20">
        <v>5.5060958265381203E-2</v>
      </c>
      <c r="AI13" s="20">
        <v>5.3653705492834797E-2</v>
      </c>
      <c r="AJ13" s="20">
        <v>5.2479351066385203E-2</v>
      </c>
      <c r="AK13" s="20">
        <v>5.1439847098301697E-2</v>
      </c>
      <c r="AL13" s="20">
        <v>5.0459771127310898E-2</v>
      </c>
      <c r="AM13" s="20">
        <v>4.9576970841286302E-2</v>
      </c>
      <c r="AN13" s="20">
        <v>4.8374685184968E-2</v>
      </c>
      <c r="AO13" s="20">
        <v>4.6750055596404098E-2</v>
      </c>
      <c r="AP13" s="20">
        <v>4.5801920539367602E-2</v>
      </c>
      <c r="AQ13" s="20">
        <v>4.5068947905064799E-2</v>
      </c>
      <c r="AR13" s="20">
        <v>4.2684218772874802E-2</v>
      </c>
      <c r="AS13" s="20">
        <v>4.2498305699969902E-2</v>
      </c>
      <c r="AT13" s="20">
        <v>3.9558741841840599E-2</v>
      </c>
      <c r="AU13" s="20">
        <v>3.6656991558226798E-2</v>
      </c>
      <c r="AV13" s="20">
        <v>3.6151305210287601E-2</v>
      </c>
      <c r="AW13" s="20">
        <v>3.5665986754557802E-2</v>
      </c>
      <c r="AX13" s="20">
        <v>3.5199704544269399E-2</v>
      </c>
      <c r="AY13" s="20">
        <v>3.4751245723678298E-2</v>
      </c>
      <c r="AZ13" s="20">
        <v>3.4210531827611197E-2</v>
      </c>
      <c r="BA13" s="20">
        <v>3.3146542578933201E-2</v>
      </c>
      <c r="BB13" s="20">
        <v>3.2754234343797102E-2</v>
      </c>
      <c r="BC13" s="20">
        <v>3.2375534488968502E-2</v>
      </c>
      <c r="BD13" s="20">
        <v>3.2009674002477798E-2</v>
      </c>
      <c r="BE13" s="20">
        <v>6.3746653915947193E-2</v>
      </c>
      <c r="BF13" s="20">
        <v>3.5829732710143503E-2</v>
      </c>
      <c r="BG13" s="20">
        <v>3.1026626148459899E-2</v>
      </c>
      <c r="BH13" s="20">
        <v>3.0445755355589001E-2</v>
      </c>
      <c r="BI13" s="20">
        <v>2.9956102035102902E-2</v>
      </c>
      <c r="BJ13" s="20">
        <v>2.9524911275746302E-2</v>
      </c>
      <c r="BK13" s="20">
        <v>2.9134666997508801E-2</v>
      </c>
      <c r="BL13" s="20">
        <v>2.8774993678580298E-2</v>
      </c>
      <c r="BM13" s="20">
        <v>2.8439267232645199E-2</v>
      </c>
      <c r="BN13" s="20">
        <v>2.81230066371547E-2</v>
      </c>
      <c r="BO13" s="20">
        <v>2.7823044391983701E-2</v>
      </c>
      <c r="BP13" s="20">
        <v>0.54306111761102904</v>
      </c>
      <c r="BQ13" s="20">
        <v>6.7938684504090005E-2</v>
      </c>
      <c r="BR13" s="20">
        <v>4.3199671753596097E-2</v>
      </c>
      <c r="BS13" s="20">
        <v>3.8413216775715402E-2</v>
      </c>
      <c r="BT13" s="20">
        <v>3.51255861873827E-2</v>
      </c>
      <c r="BU13" s="20">
        <v>3.27073275992057E-2</v>
      </c>
      <c r="BV13" s="20">
        <v>3.0840726206496E-2</v>
      </c>
      <c r="BW13" s="20">
        <v>2.93466269467293E-2</v>
      </c>
      <c r="BX13" s="20">
        <v>0.59934126063006998</v>
      </c>
      <c r="BY13" s="20">
        <v>8.2864271855993807E-2</v>
      </c>
      <c r="BZ13" s="20">
        <v>5.44983196233687E-2</v>
      </c>
      <c r="CA13" s="20">
        <v>4.6663872689454503E-2</v>
      </c>
      <c r="CB13" s="20">
        <v>1.6421284247821799</v>
      </c>
      <c r="CC13" s="20">
        <v>0.15842296099143599</v>
      </c>
      <c r="CD13" s="20">
        <v>8.3591327463665904E-2</v>
      </c>
      <c r="CE13" s="20">
        <v>7.0333732490410694E-2</v>
      </c>
      <c r="CF13" s="20">
        <v>6.0788471005845703E-2</v>
      </c>
      <c r="CG13" s="20">
        <v>5.3537414146717997E-2</v>
      </c>
      <c r="CH13" s="20">
        <v>4.7816861702388198E-2</v>
      </c>
      <c r="CI13" s="20">
        <v>10.6315139543565</v>
      </c>
      <c r="CJ13" s="20">
        <f>SUM(C4:CH13)</f>
        <v>78.199907029569289</v>
      </c>
      <c r="CK13" s="20"/>
      <c r="CL13" s="20">
        <v>1939</v>
      </c>
      <c r="CM13" s="20">
        <v>0</v>
      </c>
      <c r="CN13" s="20">
        <v>0</v>
      </c>
      <c r="CO13" s="20">
        <v>0</v>
      </c>
      <c r="CP13" s="20">
        <v>0</v>
      </c>
      <c r="CQ13" s="20">
        <v>0</v>
      </c>
      <c r="CR13" s="20">
        <v>0</v>
      </c>
      <c r="CS13" s="20">
        <v>0</v>
      </c>
      <c r="CT13" s="20">
        <v>0</v>
      </c>
      <c r="CU13" s="20">
        <v>0</v>
      </c>
      <c r="CV13" s="20">
        <v>12.257580335275989</v>
      </c>
      <c r="CW13" s="20">
        <v>1.7110705929588752</v>
      </c>
      <c r="CX13" s="20">
        <v>0.79129135039271026</v>
      </c>
      <c r="CY13" s="20">
        <v>0.55474893083245291</v>
      </c>
      <c r="CZ13" s="20">
        <v>0.45068162348177215</v>
      </c>
      <c r="DA13" s="20">
        <v>0.38691143992678567</v>
      </c>
      <c r="DB13" s="20">
        <v>0.34367035778480665</v>
      </c>
      <c r="DC13" s="20">
        <v>0.31152678656016092</v>
      </c>
      <c r="DD13" s="20">
        <v>0.28688193682452118</v>
      </c>
      <c r="DE13" s="20">
        <v>0.2678846247786173</v>
      </c>
      <c r="DF13" s="20">
        <v>0.25190417648943103</v>
      </c>
      <c r="DG13" s="20">
        <v>0.23836910663705682</v>
      </c>
      <c r="DH13" s="20">
        <v>0.22636189632089765</v>
      </c>
      <c r="DI13" s="20">
        <v>0.21594319840114384</v>
      </c>
      <c r="DJ13" s="20">
        <v>0.20656955856960979</v>
      </c>
      <c r="DK13" s="20">
        <v>0.19813053722877086</v>
      </c>
      <c r="DL13" s="20">
        <v>0.1905245473157576</v>
      </c>
      <c r="DM13" s="20">
        <v>0.18377147551841164</v>
      </c>
      <c r="DN13" s="20">
        <v>0.1773886409801585</v>
      </c>
      <c r="DO13" s="20">
        <v>0.1717981970870541</v>
      </c>
      <c r="DP13" s="20">
        <v>0.16635154753045053</v>
      </c>
      <c r="DQ13" s="20">
        <v>0.16122761445849479</v>
      </c>
      <c r="DR13" s="20">
        <v>0.15661776162464272</v>
      </c>
      <c r="DS13" s="20">
        <v>0.1521540691741641</v>
      </c>
      <c r="DT13" s="20">
        <v>0.14810860809441032</v>
      </c>
      <c r="DU13" s="20">
        <v>0.14443149653337303</v>
      </c>
      <c r="DV13" s="20">
        <v>0.14097981822090586</v>
      </c>
      <c r="DW13" s="20">
        <v>0.13790241455356114</v>
      </c>
      <c r="DX13" s="20">
        <v>0.13451599562609126</v>
      </c>
      <c r="DY13" s="20">
        <v>0.13184705424054247</v>
      </c>
      <c r="DZ13" s="20">
        <v>0.1291002186131692</v>
      </c>
      <c r="EA13" s="20">
        <v>0.12665676017511598</v>
      </c>
      <c r="EB13" s="20">
        <v>0.12427263972794013</v>
      </c>
      <c r="EC13" s="20">
        <v>0.12181984391891963</v>
      </c>
      <c r="ED13" s="20">
        <v>0.1194781025100113</v>
      </c>
      <c r="EE13" s="20">
        <v>0.11716045197261331</v>
      </c>
      <c r="EF13" s="20">
        <v>0.11509384246692518</v>
      </c>
      <c r="EG13" s="20">
        <v>0.11297538618880802</v>
      </c>
      <c r="EH13" s="20">
        <v>0.11106919637556591</v>
      </c>
      <c r="EI13" s="20">
        <v>0.10928995199521692</v>
      </c>
      <c r="EJ13" s="20">
        <v>0.1074859880809141</v>
      </c>
      <c r="EK13" s="20">
        <v>0.10578778818946499</v>
      </c>
      <c r="EL13" s="20">
        <v>0.1037209558462525</v>
      </c>
      <c r="EM13" s="20">
        <v>0.10206384428284963</v>
      </c>
      <c r="EN13" s="20">
        <v>0.10046095255600758</v>
      </c>
      <c r="EO13" s="20">
        <v>9.8672115896115006E-2</v>
      </c>
      <c r="EP13" s="20">
        <v>9.7126483754695167E-2</v>
      </c>
      <c r="EQ13" s="20">
        <v>9.5436669035289204E-2</v>
      </c>
      <c r="ER13" s="20">
        <v>9.3849053819231323E-2</v>
      </c>
      <c r="ES13" s="20">
        <v>9.21962534622177E-2</v>
      </c>
      <c r="ET13" s="20">
        <v>9.0596017485827032E-2</v>
      </c>
      <c r="EU13" s="20">
        <v>8.9238213128972302E-2</v>
      </c>
      <c r="EV13" s="20">
        <v>8.7828163755825264E-2</v>
      </c>
      <c r="EW13" s="20">
        <v>8.6579803690820259E-2</v>
      </c>
      <c r="EX13" s="20">
        <v>8.5200769602503265E-2</v>
      </c>
      <c r="EY13" s="20">
        <v>8.414150236881042E-2</v>
      </c>
      <c r="EZ13" s="20">
        <v>8.3051417065552371E-2</v>
      </c>
      <c r="FA13" s="20">
        <v>8.2760367646360564E-2</v>
      </c>
      <c r="FB13" s="20">
        <v>8.279245430100042E-2</v>
      </c>
      <c r="FC13" s="20">
        <v>8.3154484021295078E-2</v>
      </c>
      <c r="FD13" s="20">
        <v>8.380554043293019E-2</v>
      </c>
      <c r="FE13" s="20">
        <v>8.4608954438653905E-2</v>
      </c>
      <c r="FF13" s="20">
        <v>8.5791598457883644E-2</v>
      </c>
      <c r="FG13" s="20">
        <v>8.6709630386330505E-2</v>
      </c>
      <c r="FH13" s="20">
        <v>8.7170465888835438E-2</v>
      </c>
      <c r="FI13" s="20">
        <v>8.7789557287662898E-2</v>
      </c>
      <c r="FJ13" s="20">
        <v>8.8255058066154982E-2</v>
      </c>
      <c r="FK13" s="20">
        <v>8.8387446947756507E-2</v>
      </c>
      <c r="FL13" s="20">
        <v>8.8572669842745366E-2</v>
      </c>
      <c r="FM13" s="20">
        <v>8.9029740261665616E-2</v>
      </c>
      <c r="FN13" s="20">
        <v>8.9509926331790376E-2</v>
      </c>
      <c r="FO13" s="20">
        <v>8.9688704341597036E-2</v>
      </c>
      <c r="FP13" s="20">
        <v>8.9084813506347824E-2</v>
      </c>
      <c r="FQ13" s="20">
        <v>8.4266308936184378E-2</v>
      </c>
      <c r="FR13" s="20">
        <v>8.0797392414531558E-2</v>
      </c>
      <c r="FS13" s="20">
        <v>7.8383569133931241E-2</v>
      </c>
      <c r="FT13" s="20">
        <v>7.6089178104998406E-2</v>
      </c>
      <c r="FU13" s="20">
        <v>7.3754011935111594E-2</v>
      </c>
      <c r="FV13" s="20">
        <v>7.1698066026167517E-2</v>
      </c>
      <c r="FW13" s="20">
        <v>6.9516255792771112E-2</v>
      </c>
      <c r="FX13" s="2">
        <v>6.7361213367677475E-2</v>
      </c>
      <c r="FY13" s="2">
        <v>6.5424650139126253E-2</v>
      </c>
      <c r="FZ13" s="2">
        <v>6.3518420113997429E-2</v>
      </c>
      <c r="GA13" s="20">
        <v>39.087824142223461</v>
      </c>
      <c r="GB13" s="20">
        <f>SUM(CM4:FZ13)</f>
        <v>191.19565350557571</v>
      </c>
      <c r="GC13" s="20"/>
      <c r="GD13" s="20"/>
      <c r="GE13" s="20"/>
    </row>
    <row r="14" spans="1:187" x14ac:dyDescent="0.3">
      <c r="A14" s="20"/>
      <c r="B14" s="20">
        <f t="shared" si="0"/>
        <v>1940</v>
      </c>
      <c r="C14" s="20">
        <v>0</v>
      </c>
      <c r="D14" s="20">
        <v>0</v>
      </c>
      <c r="E14" s="20">
        <v>0</v>
      </c>
      <c r="F14" s="20">
        <v>0</v>
      </c>
      <c r="G14" s="20">
        <v>0</v>
      </c>
      <c r="H14" s="20">
        <v>0</v>
      </c>
      <c r="I14" s="20">
        <v>0</v>
      </c>
      <c r="J14" s="20">
        <v>0</v>
      </c>
      <c r="K14" s="20">
        <v>0</v>
      </c>
      <c r="L14" s="20">
        <v>0</v>
      </c>
      <c r="M14" s="20">
        <v>2.8153411074317098</v>
      </c>
      <c r="N14" s="20">
        <v>0.41047772033670799</v>
      </c>
      <c r="O14" s="20">
        <v>0.18480940773221699</v>
      </c>
      <c r="P14" s="20">
        <v>0.134063499073619</v>
      </c>
      <c r="Q14" s="20">
        <v>0.10658997930688199</v>
      </c>
      <c r="R14" s="20">
        <v>9.6356899544819005E-2</v>
      </c>
      <c r="S14" s="20">
        <v>8.8609314023290503E-2</v>
      </c>
      <c r="T14" s="20">
        <v>8.2475538541316895E-2</v>
      </c>
      <c r="U14" s="20">
        <v>7.7462719341183803E-2</v>
      </c>
      <c r="V14" s="20">
        <v>7.3266061586783698E-2</v>
      </c>
      <c r="W14" s="20">
        <v>6.9685539798219606E-2</v>
      </c>
      <c r="X14" s="20">
        <v>6.6583694366285404E-2</v>
      </c>
      <c r="Y14" s="20">
        <v>6.3862515112298401E-2</v>
      </c>
      <c r="Z14" s="20">
        <v>6.1449978532015302E-2</v>
      </c>
      <c r="AA14" s="20">
        <v>5.9291807768321103E-2</v>
      </c>
      <c r="AB14" s="20">
        <v>5.73462174008341E-2</v>
      </c>
      <c r="AC14" s="20">
        <v>5.5580443659493599E-2</v>
      </c>
      <c r="AD14" s="20">
        <v>5.3968384611109199E-2</v>
      </c>
      <c r="AE14" s="20">
        <v>5.2488953600289399E-2</v>
      </c>
      <c r="AF14" s="20">
        <v>5.1114414518890802E-2</v>
      </c>
      <c r="AG14" s="20">
        <v>4.9842892869648901E-2</v>
      </c>
      <c r="AH14" s="20">
        <v>4.8669625647254099E-2</v>
      </c>
      <c r="AI14" s="20">
        <v>4.7448979608184602E-2</v>
      </c>
      <c r="AJ14" s="20">
        <v>4.6190810090436102E-2</v>
      </c>
      <c r="AK14" s="20">
        <v>4.51646926359279E-2</v>
      </c>
      <c r="AL14" s="20">
        <v>4.4270076443876802E-2</v>
      </c>
      <c r="AM14" s="20">
        <v>4.3426605076754402E-2</v>
      </c>
      <c r="AN14" s="20">
        <v>4.26756830659294E-2</v>
      </c>
      <c r="AO14" s="20">
        <v>4.1573775980844899E-2</v>
      </c>
      <c r="AP14" s="20">
        <v>4.01554709760749E-2</v>
      </c>
      <c r="AQ14" s="20">
        <v>3.9339474317392299E-2</v>
      </c>
      <c r="AR14" s="20">
        <v>3.8709920844897099E-2</v>
      </c>
      <c r="AS14" s="20">
        <v>3.6646157916270801E-2</v>
      </c>
      <c r="AT14" s="20">
        <v>3.6589423939335501E-2</v>
      </c>
      <c r="AU14" s="20">
        <v>3.3698965235181101E-2</v>
      </c>
      <c r="AV14" s="20">
        <v>3.1189458357961899E-2</v>
      </c>
      <c r="AW14" s="20">
        <v>3.0759197100264701E-2</v>
      </c>
      <c r="AX14" s="20">
        <v>3.03462657842484E-2</v>
      </c>
      <c r="AY14" s="20">
        <v>2.9949531383452101E-2</v>
      </c>
      <c r="AZ14" s="20">
        <v>2.9567961944294199E-2</v>
      </c>
      <c r="BA14" s="20">
        <v>2.91275520680036E-2</v>
      </c>
      <c r="BB14" s="20">
        <v>2.83391274741191E-2</v>
      </c>
      <c r="BC14" s="20">
        <v>2.80037177384523E-2</v>
      </c>
      <c r="BD14" s="20">
        <v>2.7679942689067798E-2</v>
      </c>
      <c r="BE14" s="20">
        <v>2.73671448477933E-2</v>
      </c>
      <c r="BF14" s="20">
        <v>6.1849610938948099E-2</v>
      </c>
      <c r="BG14" s="20">
        <v>3.1062587656227499E-2</v>
      </c>
      <c r="BH14" s="20">
        <v>2.6990735267756898E-2</v>
      </c>
      <c r="BI14" s="20">
        <v>2.6429918849927798E-2</v>
      </c>
      <c r="BJ14" s="20">
        <v>2.5965881726789299E-2</v>
      </c>
      <c r="BK14" s="20">
        <v>2.5563223356289199E-2</v>
      </c>
      <c r="BL14" s="20">
        <v>2.5203054281569999E-2</v>
      </c>
      <c r="BM14" s="20">
        <v>2.48742185794407E-2</v>
      </c>
      <c r="BN14" s="20">
        <v>2.4569620753540598E-2</v>
      </c>
      <c r="BO14" s="20">
        <v>2.4284482826006301E-2</v>
      </c>
      <c r="BP14" s="20">
        <v>2.4015445597152602E-2</v>
      </c>
      <c r="BQ14" s="20">
        <v>0.36940987091858601</v>
      </c>
      <c r="BR14" s="20">
        <v>5.0788641551234803E-2</v>
      </c>
      <c r="BS14" s="20">
        <v>3.41446861799862E-2</v>
      </c>
      <c r="BT14" s="20">
        <v>3.0881292509081799E-2</v>
      </c>
      <c r="BU14" s="20">
        <v>2.86252389631808E-2</v>
      </c>
      <c r="BV14" s="20">
        <v>2.6954229722532801E-2</v>
      </c>
      <c r="BW14" s="20">
        <v>2.5655028521644599E-2</v>
      </c>
      <c r="BX14" s="20">
        <v>2.4607335765173401E-2</v>
      </c>
      <c r="BY14" s="20">
        <v>0.63185204297863595</v>
      </c>
      <c r="BZ14" s="20">
        <v>8.2388071486944395E-2</v>
      </c>
      <c r="CA14" s="20">
        <v>5.2500734939859302E-2</v>
      </c>
      <c r="CB14" s="20">
        <v>4.4427550442212201E-2</v>
      </c>
      <c r="CC14" s="20">
        <v>1.42864081544018</v>
      </c>
      <c r="CD14" s="20">
        <v>0.14006602246112301</v>
      </c>
      <c r="CE14" s="20">
        <v>7.4692115618698804E-2</v>
      </c>
      <c r="CF14" s="20">
        <v>6.2870402139047196E-2</v>
      </c>
      <c r="CG14" s="20">
        <v>5.43397685638254E-2</v>
      </c>
      <c r="CH14" s="20">
        <v>4.7849568768369398E-2</v>
      </c>
      <c r="CI14" s="20">
        <v>9.1190588471259098</v>
      </c>
      <c r="CJ14" s="20"/>
      <c r="CK14" s="20"/>
      <c r="CL14" s="20">
        <v>1940</v>
      </c>
      <c r="CM14" s="20">
        <v>0</v>
      </c>
      <c r="CN14" s="20">
        <v>0</v>
      </c>
      <c r="CO14" s="20">
        <v>0</v>
      </c>
      <c r="CP14" s="20">
        <v>0</v>
      </c>
      <c r="CQ14" s="20">
        <v>0</v>
      </c>
      <c r="CR14" s="20">
        <v>0</v>
      </c>
      <c r="CS14" s="20">
        <v>0</v>
      </c>
      <c r="CT14" s="20">
        <v>0</v>
      </c>
      <c r="CU14" s="20">
        <v>0</v>
      </c>
      <c r="CV14" s="20">
        <v>0</v>
      </c>
      <c r="CW14" s="20">
        <v>10.402130770437291</v>
      </c>
      <c r="CX14" s="20">
        <v>1.4514779230307322</v>
      </c>
      <c r="CY14" s="20">
        <v>0.67931027472625605</v>
      </c>
      <c r="CZ14" s="20">
        <v>0.48048562998427702</v>
      </c>
      <c r="DA14" s="20">
        <v>0.39018625381933614</v>
      </c>
      <c r="DB14" s="20">
        <v>0.33497754154088022</v>
      </c>
      <c r="DC14" s="20">
        <v>0.29693927911739587</v>
      </c>
      <c r="DD14" s="20">
        <v>0.26938731370560198</v>
      </c>
      <c r="DE14" s="20">
        <v>0.24768934072349011</v>
      </c>
      <c r="DF14" s="20">
        <v>0.2314775594970199</v>
      </c>
      <c r="DG14" s="20">
        <v>0.21756471433237623</v>
      </c>
      <c r="DH14" s="20">
        <v>0.20603621307789607</v>
      </c>
      <c r="DI14" s="20">
        <v>0.1957170602810171</v>
      </c>
      <c r="DJ14" s="20">
        <v>0.18659830739970551</v>
      </c>
      <c r="DK14" s="20">
        <v>0.17833450850124219</v>
      </c>
      <c r="DL14" s="20">
        <v>0.17129220200842477</v>
      </c>
      <c r="DM14" s="20">
        <v>0.1645866517623949</v>
      </c>
      <c r="DN14" s="20">
        <v>0.1588321230504022</v>
      </c>
      <c r="DO14" s="20">
        <v>0.15326729288417204</v>
      </c>
      <c r="DP14" s="20">
        <v>0.14843958301649557</v>
      </c>
      <c r="DQ14" s="20">
        <v>0.14371301926592406</v>
      </c>
      <c r="DR14" s="20">
        <v>0.1393559028614699</v>
      </c>
      <c r="DS14" s="20">
        <v>0.13549251003296156</v>
      </c>
      <c r="DT14" s="20">
        <v>0.13171308039536575</v>
      </c>
      <c r="DU14" s="20">
        <v>0.12820823354909053</v>
      </c>
      <c r="DV14" s="20">
        <v>0.12509641072946961</v>
      </c>
      <c r="DW14" s="20">
        <v>0.12207351937236373</v>
      </c>
      <c r="DX14" s="20">
        <v>0.11931407097557688</v>
      </c>
      <c r="DY14" s="20">
        <v>0.11661397945528355</v>
      </c>
      <c r="DZ14" s="20">
        <v>0.11421852036190687</v>
      </c>
      <c r="EA14" s="20">
        <v>0.11189758999148199</v>
      </c>
      <c r="EB14" s="20">
        <v>0.10982391194529577</v>
      </c>
      <c r="EC14" s="20">
        <v>0.10770601725705929</v>
      </c>
      <c r="ED14" s="20">
        <v>0.10559734084223295</v>
      </c>
      <c r="EE14" s="20">
        <v>0.10361895191706406</v>
      </c>
      <c r="EF14" s="20">
        <v>0.10156822213197186</v>
      </c>
      <c r="EG14" s="20">
        <v>9.9788599604514694E-2</v>
      </c>
      <c r="EH14" s="20">
        <v>9.8066750218623863E-2</v>
      </c>
      <c r="EI14" s="20">
        <v>9.6544540427087988E-2</v>
      </c>
      <c r="EJ14" s="20">
        <v>9.4934861605827078E-2</v>
      </c>
      <c r="EK14" s="20">
        <v>9.3402182609475817E-2</v>
      </c>
      <c r="EL14" s="20">
        <v>9.181559827596146E-2</v>
      </c>
      <c r="EM14" s="20">
        <v>9.0160823015222616E-2</v>
      </c>
      <c r="EN14" s="20">
        <v>8.8715927326785141E-2</v>
      </c>
      <c r="EO14" s="20">
        <v>8.7430204558861746E-2</v>
      </c>
      <c r="EP14" s="20">
        <v>8.604948526236543E-2</v>
      </c>
      <c r="EQ14" s="20">
        <v>8.469457799954995E-2</v>
      </c>
      <c r="ER14" s="20">
        <v>8.3301094033067236E-2</v>
      </c>
      <c r="ES14" s="20">
        <v>8.1985801502405004E-2</v>
      </c>
      <c r="ET14" s="20">
        <v>8.0674445057103208E-2</v>
      </c>
      <c r="EU14" s="20">
        <v>7.9436256322713963E-2</v>
      </c>
      <c r="EV14" s="20">
        <v>7.8254243119241729E-2</v>
      </c>
      <c r="EW14" s="20">
        <v>7.714884827732689E-2</v>
      </c>
      <c r="EX14" s="20">
        <v>7.6164064571834944E-2</v>
      </c>
      <c r="EY14" s="20">
        <v>7.5045113448488812E-2</v>
      </c>
      <c r="EZ14" s="20">
        <v>7.410581076637586E-2</v>
      </c>
      <c r="FA14" s="20">
        <v>7.3267010491923218E-2</v>
      </c>
      <c r="FB14" s="20">
        <v>7.2966257949547045E-2</v>
      </c>
      <c r="FC14" s="20">
        <v>7.2974477167852367E-2</v>
      </c>
      <c r="FD14" s="20">
        <v>7.3382559832438715E-2</v>
      </c>
      <c r="FE14" s="20">
        <v>7.4059828285538906E-2</v>
      </c>
      <c r="FF14" s="20">
        <v>7.4786931791491207E-2</v>
      </c>
      <c r="FG14" s="20">
        <v>7.6068995033783754E-2</v>
      </c>
      <c r="FH14" s="20">
        <v>7.7192442739204489E-2</v>
      </c>
      <c r="FI14" s="20">
        <v>7.7987893542414061E-2</v>
      </c>
      <c r="FJ14" s="20">
        <v>7.9094970429395922E-2</v>
      </c>
      <c r="FK14" s="20">
        <v>7.9710806280221189E-2</v>
      </c>
      <c r="FL14" s="20">
        <v>8.0043095824884572E-2</v>
      </c>
      <c r="FM14" s="20">
        <v>8.0409228074257849E-2</v>
      </c>
      <c r="FN14" s="20">
        <v>8.0950038667077645E-2</v>
      </c>
      <c r="FO14" s="20">
        <v>8.1688767436875018E-2</v>
      </c>
      <c r="FP14" s="20">
        <v>8.1996184921457035E-2</v>
      </c>
      <c r="FQ14" s="20">
        <v>8.1595333129050651E-2</v>
      </c>
      <c r="FR14" s="20">
        <v>7.6902120332200272E-2</v>
      </c>
      <c r="FS14" s="20">
        <v>7.3621683302251537E-2</v>
      </c>
      <c r="FT14" s="20">
        <v>7.1198376840510058E-2</v>
      </c>
      <c r="FU14" s="20">
        <v>6.8853947430114429E-2</v>
      </c>
      <c r="FV14" s="20">
        <v>6.6628763567674734E-2</v>
      </c>
      <c r="FW14" s="20">
        <v>6.477922396514571E-2</v>
      </c>
      <c r="FX14" s="2">
        <v>6.2579315301320729E-2</v>
      </c>
      <c r="FY14" s="2">
        <v>6.0555130027118105E-2</v>
      </c>
      <c r="FZ14" s="2">
        <v>5.8506558553158144E-2</v>
      </c>
      <c r="GA14" s="20">
        <v>33.821228088950541</v>
      </c>
      <c r="GB14" s="36">
        <f>GB13/GA96</f>
        <v>8.3973763027613384E-3</v>
      </c>
      <c r="GC14" s="20"/>
      <c r="GD14" s="20"/>
      <c r="GE14" s="20"/>
    </row>
    <row r="15" spans="1:187" x14ac:dyDescent="0.3">
      <c r="A15" s="20"/>
      <c r="B15" s="20">
        <f t="shared" si="0"/>
        <v>1941</v>
      </c>
      <c r="C15" s="20">
        <v>0</v>
      </c>
      <c r="D15" s="20">
        <v>0</v>
      </c>
      <c r="E15" s="20">
        <v>0</v>
      </c>
      <c r="F15" s="20">
        <v>0</v>
      </c>
      <c r="G15" s="20">
        <v>0</v>
      </c>
      <c r="H15" s="20">
        <v>0</v>
      </c>
      <c r="I15" s="20">
        <v>0</v>
      </c>
      <c r="J15" s="20">
        <v>0</v>
      </c>
      <c r="K15" s="20">
        <v>0</v>
      </c>
      <c r="L15" s="20">
        <v>0</v>
      </c>
      <c r="M15" s="20">
        <v>0</v>
      </c>
      <c r="N15" s="20">
        <v>2.97258288012288</v>
      </c>
      <c r="O15" s="20">
        <v>0.45628228978782598</v>
      </c>
      <c r="P15" s="20">
        <v>0.20911745124330899</v>
      </c>
      <c r="Q15" s="20">
        <v>0.148549491678865</v>
      </c>
      <c r="R15" s="20">
        <v>0.117303442699093</v>
      </c>
      <c r="S15" s="20">
        <v>0.106042602448849</v>
      </c>
      <c r="T15" s="20">
        <v>9.7516237079281101E-2</v>
      </c>
      <c r="U15" s="20">
        <v>9.0765900382915293E-2</v>
      </c>
      <c r="V15" s="20">
        <v>8.52491974161452E-2</v>
      </c>
      <c r="W15" s="20">
        <v>8.0630695658969798E-2</v>
      </c>
      <c r="X15" s="20">
        <v>7.66902632625584E-2</v>
      </c>
      <c r="Y15" s="20">
        <v>7.3276623309942696E-2</v>
      </c>
      <c r="Z15" s="20">
        <v>7.0281913733506202E-2</v>
      </c>
      <c r="AA15" s="20">
        <v>6.7626871295603103E-2</v>
      </c>
      <c r="AB15" s="20">
        <v>6.5251763281623201E-2</v>
      </c>
      <c r="AC15" s="20">
        <v>6.3110604040901006E-2</v>
      </c>
      <c r="AD15" s="20">
        <v>6.1167336420708401E-2</v>
      </c>
      <c r="AE15" s="20">
        <v>5.9393234746625598E-2</v>
      </c>
      <c r="AF15" s="20">
        <v>5.7765092752933699E-2</v>
      </c>
      <c r="AG15" s="20">
        <v>5.6255343006722698E-2</v>
      </c>
      <c r="AH15" s="20">
        <v>5.4858431329486798E-2</v>
      </c>
      <c r="AI15" s="20">
        <v>5.3567101800937697E-2</v>
      </c>
      <c r="AJ15" s="20">
        <v>5.2203801283676299E-2</v>
      </c>
      <c r="AK15" s="20">
        <v>5.07893490538339E-2</v>
      </c>
      <c r="AL15" s="20">
        <v>4.9681700421995101E-2</v>
      </c>
      <c r="AM15" s="20">
        <v>4.8697611943757803E-2</v>
      </c>
      <c r="AN15" s="20">
        <v>4.7769783382768799E-2</v>
      </c>
      <c r="AO15" s="20">
        <v>4.6951011566188798E-2</v>
      </c>
      <c r="AP15" s="20">
        <v>4.5704757388344501E-2</v>
      </c>
      <c r="AQ15" s="20">
        <v>4.4266639415048901E-2</v>
      </c>
      <c r="AR15" s="20">
        <v>4.33915959339247E-2</v>
      </c>
      <c r="AS15" s="20">
        <v>4.2697195961090499E-2</v>
      </c>
      <c r="AT15" s="20">
        <v>4.06574170872556E-2</v>
      </c>
      <c r="AU15" s="20">
        <v>4.0680017945578198E-2</v>
      </c>
      <c r="AV15" s="20">
        <v>3.7127718558933202E-2</v>
      </c>
      <c r="AW15" s="20">
        <v>3.4688225780781103E-2</v>
      </c>
      <c r="AX15" s="20">
        <v>3.42096987258887E-2</v>
      </c>
      <c r="AY15" s="20">
        <v>3.3750445648854502E-2</v>
      </c>
      <c r="AZ15" s="20">
        <v>3.3309206422707002E-2</v>
      </c>
      <c r="BA15" s="20">
        <v>3.2884833331496298E-2</v>
      </c>
      <c r="BB15" s="20">
        <v>3.2383026520330697E-2</v>
      </c>
      <c r="BC15" s="20">
        <v>3.1434848847127397E-2</v>
      </c>
      <c r="BD15" s="20">
        <v>3.1062799483498601E-2</v>
      </c>
      <c r="BE15" s="20">
        <v>3.0703655760842798E-2</v>
      </c>
      <c r="BF15" s="20">
        <v>3.0356688379114101E-2</v>
      </c>
      <c r="BG15" s="20">
        <v>5.8498137829310598E-2</v>
      </c>
      <c r="BH15" s="20">
        <v>3.3657855907901803E-2</v>
      </c>
      <c r="BI15" s="20">
        <v>2.9456435307494901E-2</v>
      </c>
      <c r="BJ15" s="20">
        <v>2.89210403668771E-2</v>
      </c>
      <c r="BK15" s="20">
        <v>2.8467198023942202E-2</v>
      </c>
      <c r="BL15" s="20">
        <v>2.8065811742151399E-2</v>
      </c>
      <c r="BM15" s="20">
        <v>2.7701309806077601E-2</v>
      </c>
      <c r="BN15" s="20">
        <v>2.73644588327756E-2</v>
      </c>
      <c r="BO15" s="20">
        <v>2.7049356145305101E-2</v>
      </c>
      <c r="BP15" s="20">
        <v>2.67520023795811E-2</v>
      </c>
      <c r="BQ15" s="20">
        <v>2.64695652302748E-2</v>
      </c>
      <c r="BR15" s="20">
        <v>0.46735942364006899</v>
      </c>
      <c r="BS15" s="20">
        <v>6.0749568921617599E-2</v>
      </c>
      <c r="BT15" s="20">
        <v>3.9555844351399999E-2</v>
      </c>
      <c r="BU15" s="20">
        <v>3.54372000130634E-2</v>
      </c>
      <c r="BV15" s="20">
        <v>3.2601818378280502E-2</v>
      </c>
      <c r="BW15" s="20">
        <v>3.0511007254535202E-2</v>
      </c>
      <c r="BX15" s="20">
        <v>2.8892848233422599E-2</v>
      </c>
      <c r="BY15" s="20">
        <v>2.7593998982391801E-2</v>
      </c>
      <c r="BZ15" s="20">
        <v>0.79110869224900604</v>
      </c>
      <c r="CA15" s="20">
        <v>0.10028391468584701</v>
      </c>
      <c r="CB15" s="20">
        <v>6.2728275328174599E-2</v>
      </c>
      <c r="CC15" s="20">
        <v>5.2600072822841598E-2</v>
      </c>
      <c r="CD15" s="20">
        <v>1.3539508161656999</v>
      </c>
      <c r="CE15" s="20">
        <v>0.13970248395203899</v>
      </c>
      <c r="CF15" s="20">
        <v>7.7224709387617801E-2</v>
      </c>
      <c r="CG15" s="20">
        <v>6.5356073195919198E-2</v>
      </c>
      <c r="CH15" s="20">
        <v>5.6724919599995802E-2</v>
      </c>
      <c r="CI15" s="20">
        <v>9.8034716350763293</v>
      </c>
      <c r="CJ15" s="20"/>
      <c r="CK15" s="20"/>
      <c r="CL15" s="20">
        <v>1941</v>
      </c>
      <c r="CM15" s="20">
        <v>0</v>
      </c>
      <c r="CN15" s="20">
        <v>0</v>
      </c>
      <c r="CO15" s="20">
        <v>0</v>
      </c>
      <c r="CP15" s="20">
        <v>0</v>
      </c>
      <c r="CQ15" s="20">
        <v>0</v>
      </c>
      <c r="CR15" s="20">
        <v>0</v>
      </c>
      <c r="CS15" s="20">
        <v>0</v>
      </c>
      <c r="CT15" s="20">
        <v>0</v>
      </c>
      <c r="CU15" s="20">
        <v>0</v>
      </c>
      <c r="CV15" s="20">
        <v>0</v>
      </c>
      <c r="CW15" s="20">
        <v>0</v>
      </c>
      <c r="CX15" s="20">
        <v>11.102313456384437</v>
      </c>
      <c r="CY15" s="20">
        <v>1.5746661822696313</v>
      </c>
      <c r="CZ15" s="20">
        <v>0.74879413061605959</v>
      </c>
      <c r="DA15" s="20">
        <v>0.52722367590221852</v>
      </c>
      <c r="DB15" s="20">
        <v>0.42795241802166989</v>
      </c>
      <c r="DC15" s="20">
        <v>0.36710255286211141</v>
      </c>
      <c r="DD15" s="20">
        <v>0.32586328206836962</v>
      </c>
      <c r="DE15" s="20">
        <v>0.29537461323576991</v>
      </c>
      <c r="DF15" s="20">
        <v>0.27215834452728876</v>
      </c>
      <c r="DG15" s="20">
        <v>0.25371290024287535</v>
      </c>
      <c r="DH15" s="20">
        <v>0.23867061762280206</v>
      </c>
      <c r="DI15" s="20">
        <v>0.22586361185933945</v>
      </c>
      <c r="DJ15" s="20">
        <v>0.21455924824756334</v>
      </c>
      <c r="DK15" s="20">
        <v>0.20471995803866358</v>
      </c>
      <c r="DL15" s="20">
        <v>0.19581914803848907</v>
      </c>
      <c r="DM15" s="20">
        <v>0.18794882594414883</v>
      </c>
      <c r="DN15" s="20">
        <v>0.18070833146011744</v>
      </c>
      <c r="DO15" s="20">
        <v>0.17436547096144125</v>
      </c>
      <c r="DP15" s="20">
        <v>0.16837981181606565</v>
      </c>
      <c r="DQ15" s="20">
        <v>0.16302731454875932</v>
      </c>
      <c r="DR15" s="20">
        <v>0.15776953788379777</v>
      </c>
      <c r="DS15" s="20">
        <v>0.15296109575618608</v>
      </c>
      <c r="DT15" s="20">
        <v>0.14864416555271012</v>
      </c>
      <c r="DU15" s="20">
        <v>0.14457601732762804</v>
      </c>
      <c r="DV15" s="20">
        <v>0.140696142842303</v>
      </c>
      <c r="DW15" s="20">
        <v>0.13723062870608319</v>
      </c>
      <c r="DX15" s="20">
        <v>0.13400278771807766</v>
      </c>
      <c r="DY15" s="20">
        <v>0.13107215082271192</v>
      </c>
      <c r="DZ15" s="20">
        <v>0.12807215228351507</v>
      </c>
      <c r="EA15" s="20">
        <v>0.12543259181674329</v>
      </c>
      <c r="EB15" s="20">
        <v>0.12285643886010676</v>
      </c>
      <c r="EC15" s="20">
        <v>0.12050781606741845</v>
      </c>
      <c r="ED15" s="20">
        <v>0.11812831443997603</v>
      </c>
      <c r="EE15" s="20">
        <v>0.11582565581900472</v>
      </c>
      <c r="EF15" s="20">
        <v>0.11370423025855575</v>
      </c>
      <c r="EG15" s="20">
        <v>0.11142117960586519</v>
      </c>
      <c r="EH15" s="20">
        <v>0.10945726179584926</v>
      </c>
      <c r="EI15" s="20">
        <v>0.10758556834743342</v>
      </c>
      <c r="EJ15" s="20">
        <v>0.10579508388992355</v>
      </c>
      <c r="EK15" s="20">
        <v>0.10408504650998772</v>
      </c>
      <c r="EL15" s="20">
        <v>0.10239644865864027</v>
      </c>
      <c r="EM15" s="20">
        <v>0.10059197645425681</v>
      </c>
      <c r="EN15" s="20">
        <v>9.8682139985687048E-2</v>
      </c>
      <c r="EO15" s="20">
        <v>9.7134705736084306E-2</v>
      </c>
      <c r="EP15" s="20">
        <v>9.5725314755223043E-2</v>
      </c>
      <c r="EQ15" s="20">
        <v>9.4107688816685034E-2</v>
      </c>
      <c r="ER15" s="20">
        <v>9.275830604164155E-2</v>
      </c>
      <c r="ES15" s="20">
        <v>9.1070649013295188E-2</v>
      </c>
      <c r="ET15" s="20">
        <v>8.9598510681717314E-2</v>
      </c>
      <c r="EU15" s="20">
        <v>8.8181357662424562E-2</v>
      </c>
      <c r="EV15" s="20">
        <v>8.6796346908114372E-2</v>
      </c>
      <c r="EW15" s="20">
        <v>8.5403070878057472E-2</v>
      </c>
      <c r="EX15" s="20">
        <v>8.4083504791367669E-2</v>
      </c>
      <c r="EY15" s="20">
        <v>8.3056061777342871E-2</v>
      </c>
      <c r="EZ15" s="20">
        <v>8.1822876336403158E-2</v>
      </c>
      <c r="FA15" s="20">
        <v>8.0788790922174961E-2</v>
      </c>
      <c r="FB15" s="20">
        <v>7.9814497843183188E-2</v>
      </c>
      <c r="FC15" s="20">
        <v>7.9469971312337434E-2</v>
      </c>
      <c r="FD15" s="20">
        <v>7.9503327832738113E-2</v>
      </c>
      <c r="FE15" s="20">
        <v>7.9927448477802712E-2</v>
      </c>
      <c r="FF15" s="20">
        <v>8.0585350015836901E-2</v>
      </c>
      <c r="FG15" s="20">
        <v>8.1606382475793174E-2</v>
      </c>
      <c r="FH15" s="20">
        <v>8.2935912235823681E-2</v>
      </c>
      <c r="FI15" s="20">
        <v>8.467190938452529E-2</v>
      </c>
      <c r="FJ15" s="20">
        <v>8.5475857893999974E-2</v>
      </c>
      <c r="FK15" s="20">
        <v>8.6939752912772519E-2</v>
      </c>
      <c r="FL15" s="20">
        <v>8.7580162423281926E-2</v>
      </c>
      <c r="FM15" s="20">
        <v>8.8083505005913665E-2</v>
      </c>
      <c r="FN15" s="20">
        <v>8.8723131546419268E-2</v>
      </c>
      <c r="FO15" s="20">
        <v>8.9249768864539072E-2</v>
      </c>
      <c r="FP15" s="20">
        <v>9.0069843734178687E-2</v>
      </c>
      <c r="FQ15" s="20">
        <v>8.9964995615848198E-2</v>
      </c>
      <c r="FR15" s="20">
        <v>8.9532242913582194E-2</v>
      </c>
      <c r="FS15" s="20">
        <v>8.4263933739937791E-2</v>
      </c>
      <c r="FT15" s="20">
        <v>8.0456432666932712E-2</v>
      </c>
      <c r="FU15" s="20">
        <v>7.7457643379392468E-2</v>
      </c>
      <c r="FV15" s="20">
        <v>7.456201332704987E-2</v>
      </c>
      <c r="FW15" s="20">
        <v>7.1858004744344159E-2</v>
      </c>
      <c r="FX15" s="2">
        <v>6.9603708834338682E-2</v>
      </c>
      <c r="FY15" s="2">
        <v>6.7106020828930815E-2</v>
      </c>
      <c r="FZ15" s="2">
        <v>6.4637606193531247E-2</v>
      </c>
      <c r="GA15" s="20">
        <v>36.55791065317888</v>
      </c>
      <c r="GB15" s="20"/>
      <c r="GC15" s="20"/>
      <c r="GD15" s="20"/>
      <c r="GE15" s="20"/>
    </row>
    <row r="16" spans="1:187" x14ac:dyDescent="0.3">
      <c r="A16" s="20"/>
      <c r="B16" s="20">
        <f t="shared" si="0"/>
        <v>1942</v>
      </c>
      <c r="C16" s="20">
        <v>0</v>
      </c>
      <c r="D16" s="20">
        <v>0</v>
      </c>
      <c r="E16" s="20">
        <v>0</v>
      </c>
      <c r="F16" s="20">
        <v>0</v>
      </c>
      <c r="G16" s="20">
        <v>0</v>
      </c>
      <c r="H16" s="20">
        <v>0</v>
      </c>
      <c r="I16" s="20">
        <v>0</v>
      </c>
      <c r="J16" s="20">
        <v>0</v>
      </c>
      <c r="K16" s="20">
        <v>0</v>
      </c>
      <c r="L16" s="20">
        <v>0</v>
      </c>
      <c r="M16" s="20">
        <v>0</v>
      </c>
      <c r="N16" s="20">
        <v>0</v>
      </c>
      <c r="O16" s="20">
        <v>2.6430582630682098</v>
      </c>
      <c r="P16" s="20">
        <v>0.40886611134363199</v>
      </c>
      <c r="Q16" s="20">
        <v>0.184496206983706</v>
      </c>
      <c r="R16" s="20">
        <v>0.134734240800437</v>
      </c>
      <c r="S16" s="20">
        <v>0.107460484850832</v>
      </c>
      <c r="T16" s="20">
        <v>9.7144807983851694E-2</v>
      </c>
      <c r="U16" s="20">
        <v>8.9333870610578597E-2</v>
      </c>
      <c r="V16" s="20">
        <v>8.3149939369253995E-2</v>
      </c>
      <c r="W16" s="20">
        <v>7.8096130446851E-2</v>
      </c>
      <c r="X16" s="20">
        <v>7.38651567059877E-2</v>
      </c>
      <c r="Y16" s="20">
        <v>7.02553570624211E-2</v>
      </c>
      <c r="Z16" s="20">
        <v>6.7128147902472193E-2</v>
      </c>
      <c r="AA16" s="20">
        <v>6.43847176201887E-2</v>
      </c>
      <c r="AB16" s="20">
        <v>6.1952453776574601E-2</v>
      </c>
      <c r="AC16" s="20">
        <v>5.9776635693740601E-2</v>
      </c>
      <c r="AD16" s="20">
        <v>5.7815136272758902E-2</v>
      </c>
      <c r="AE16" s="20">
        <v>5.6034923834876703E-2</v>
      </c>
      <c r="AF16" s="20">
        <v>5.4409683011918397E-2</v>
      </c>
      <c r="AG16" s="20">
        <v>5.2918154723333298E-2</v>
      </c>
      <c r="AH16" s="20">
        <v>5.15315988191603E-2</v>
      </c>
      <c r="AI16" s="20">
        <v>5.02490432465574E-2</v>
      </c>
      <c r="AJ16" s="20">
        <v>4.9066215525219697E-2</v>
      </c>
      <c r="AK16" s="20">
        <v>4.7786526294049697E-2</v>
      </c>
      <c r="AL16" s="20">
        <v>4.6432116833508903E-2</v>
      </c>
      <c r="AM16" s="20">
        <v>4.5394981762221197E-2</v>
      </c>
      <c r="AN16" s="20">
        <v>4.4495804033952098E-2</v>
      </c>
      <c r="AO16" s="20">
        <v>4.3648031911685599E-2</v>
      </c>
      <c r="AP16" s="20">
        <v>4.2911309762221801E-2</v>
      </c>
      <c r="AQ16" s="20">
        <v>4.1682643485023999E-2</v>
      </c>
      <c r="AR16" s="20">
        <v>4.0383181106120297E-2</v>
      </c>
      <c r="AS16" s="20">
        <v>3.9594009803904803E-2</v>
      </c>
      <c r="AT16" s="20">
        <v>3.8960382975011497E-2</v>
      </c>
      <c r="AU16" s="20">
        <v>3.7187008159210097E-2</v>
      </c>
      <c r="AV16" s="20">
        <v>3.7341545945077603E-2</v>
      </c>
      <c r="AW16" s="20">
        <v>3.3601079919525399E-2</v>
      </c>
      <c r="AX16" s="20">
        <v>3.1501214214751903E-2</v>
      </c>
      <c r="AY16" s="20">
        <v>3.1066652258225701E-2</v>
      </c>
      <c r="AZ16" s="20">
        <v>3.0649593465715899E-2</v>
      </c>
      <c r="BA16" s="20">
        <v>3.0248893485536402E-2</v>
      </c>
      <c r="BB16" s="20">
        <v>2.9863510049159801E-2</v>
      </c>
      <c r="BC16" s="20">
        <v>2.9422570214621298E-2</v>
      </c>
      <c r="BD16" s="20">
        <v>2.8649289118795499E-2</v>
      </c>
      <c r="BE16" s="20">
        <v>2.8310208443176499E-2</v>
      </c>
      <c r="BF16" s="20">
        <v>2.7982889791332399E-2</v>
      </c>
      <c r="BG16" s="20">
        <v>2.7666668489226599E-2</v>
      </c>
      <c r="BH16" s="20">
        <v>6.50076454505117E-2</v>
      </c>
      <c r="BI16" s="20">
        <v>3.15857441303731E-2</v>
      </c>
      <c r="BJ16" s="20">
        <v>2.74141515588158E-2</v>
      </c>
      <c r="BK16" s="20">
        <v>2.6825820652655999E-2</v>
      </c>
      <c r="BL16" s="20">
        <v>2.6341663929804401E-2</v>
      </c>
      <c r="BM16" s="20">
        <v>2.5923396607263002E-2</v>
      </c>
      <c r="BN16" s="20">
        <v>2.5550601457955801E-2</v>
      </c>
      <c r="BO16" s="20">
        <v>2.5211229279087699E-2</v>
      </c>
      <c r="BP16" s="20">
        <v>2.4897623740624601E-2</v>
      </c>
      <c r="BQ16" s="20">
        <v>2.4604635218355E-2</v>
      </c>
      <c r="BR16" s="20">
        <v>2.4328648232982301E-2</v>
      </c>
      <c r="BS16" s="20">
        <v>0.35485316230203801</v>
      </c>
      <c r="BT16" s="20">
        <v>4.9917210172290699E-2</v>
      </c>
      <c r="BU16" s="20">
        <v>3.3973795633355099E-2</v>
      </c>
      <c r="BV16" s="20">
        <v>3.0836355775487399E-2</v>
      </c>
      <c r="BW16" s="20">
        <v>2.8663643174628099E-2</v>
      </c>
      <c r="BX16" s="20">
        <v>2.7051440013711799E-2</v>
      </c>
      <c r="BY16" s="20">
        <v>2.5795612603358602E-2</v>
      </c>
      <c r="BZ16" s="20">
        <v>2.47809786975598E-2</v>
      </c>
      <c r="CA16" s="20">
        <v>0.87297461258445297</v>
      </c>
      <c r="CB16" s="20">
        <v>0.106137067745876</v>
      </c>
      <c r="CC16" s="20">
        <v>6.4679391463067198E-2</v>
      </c>
      <c r="CD16" s="20">
        <v>5.3644753997746902E-2</v>
      </c>
      <c r="CE16" s="20">
        <v>1.1564864221973501</v>
      </c>
      <c r="CF16" s="20">
        <v>0.124831097946374</v>
      </c>
      <c r="CG16" s="20">
        <v>7.0958683433743702E-2</v>
      </c>
      <c r="CH16" s="20">
        <v>6.0228086373234103E-2</v>
      </c>
      <c r="CI16" s="20">
        <v>8.84401086554732</v>
      </c>
      <c r="CJ16" s="20"/>
      <c r="CK16" s="20"/>
      <c r="CL16" s="20">
        <v>1942</v>
      </c>
      <c r="CM16" s="20">
        <v>0</v>
      </c>
      <c r="CN16" s="20">
        <v>0</v>
      </c>
      <c r="CO16" s="20">
        <v>0</v>
      </c>
      <c r="CP16" s="20">
        <v>0</v>
      </c>
      <c r="CQ16" s="20">
        <v>0</v>
      </c>
      <c r="CR16" s="20">
        <v>0</v>
      </c>
      <c r="CS16" s="20">
        <v>0</v>
      </c>
      <c r="CT16" s="20">
        <v>0</v>
      </c>
      <c r="CU16" s="20">
        <v>0</v>
      </c>
      <c r="CV16" s="20">
        <v>0</v>
      </c>
      <c r="CW16" s="20">
        <v>0</v>
      </c>
      <c r="CX16" s="20">
        <v>0</v>
      </c>
      <c r="CY16" s="20">
        <v>9.8708443133832144</v>
      </c>
      <c r="CZ16" s="20">
        <v>1.4083783041507842</v>
      </c>
      <c r="DA16" s="20">
        <v>0.68436338228127624</v>
      </c>
      <c r="DB16" s="20">
        <v>0.48447470758659272</v>
      </c>
      <c r="DC16" s="20">
        <v>0.39250709850929294</v>
      </c>
      <c r="DD16" s="20">
        <v>0.33693155053222096</v>
      </c>
      <c r="DE16" s="20">
        <v>0.29856058170927696</v>
      </c>
      <c r="DF16" s="20">
        <v>0.27068452233392365</v>
      </c>
      <c r="DG16" s="20">
        <v>0.24907741328784128</v>
      </c>
      <c r="DH16" s="20">
        <v>0.23266018393645496</v>
      </c>
      <c r="DI16" s="20">
        <v>0.2189680303728814</v>
      </c>
      <c r="DJ16" s="20">
        <v>0.20724117737548964</v>
      </c>
      <c r="DK16" s="20">
        <v>0.19675800229831308</v>
      </c>
      <c r="DL16" s="20">
        <v>0.18768845639896203</v>
      </c>
      <c r="DM16" s="20">
        <v>0.17964334566296777</v>
      </c>
      <c r="DN16" s="20">
        <v>0.17240076795251327</v>
      </c>
      <c r="DO16" s="20">
        <v>0.16570823247606531</v>
      </c>
      <c r="DP16" s="20">
        <v>0.15977672320522424</v>
      </c>
      <c r="DQ16" s="20">
        <v>0.154320256924841</v>
      </c>
      <c r="DR16" s="20">
        <v>0.14949202743752374</v>
      </c>
      <c r="DS16" s="20">
        <v>0.14456922038247091</v>
      </c>
      <c r="DT16" s="20">
        <v>0.14034798466913576</v>
      </c>
      <c r="DU16" s="20">
        <v>0.13639447281420761</v>
      </c>
      <c r="DV16" s="20">
        <v>0.13275800132734364</v>
      </c>
      <c r="DW16" s="20">
        <v>0.12930331105847562</v>
      </c>
      <c r="DX16" s="20">
        <v>0.1260537589214196</v>
      </c>
      <c r="DY16" s="20">
        <v>0.12305785779208339</v>
      </c>
      <c r="DZ16" s="20">
        <v>0.12028463191219746</v>
      </c>
      <c r="EA16" s="20">
        <v>0.11763981442231207</v>
      </c>
      <c r="EB16" s="20">
        <v>0.11525459885421753</v>
      </c>
      <c r="EC16" s="20">
        <v>0.11300790796717917</v>
      </c>
      <c r="ED16" s="20">
        <v>0.11086336250910024</v>
      </c>
      <c r="EE16" s="20">
        <v>0.10877714704691337</v>
      </c>
      <c r="EF16" s="20">
        <v>0.10665356732320939</v>
      </c>
      <c r="EG16" s="20">
        <v>0.10468874384052602</v>
      </c>
      <c r="EH16" s="20">
        <v>0.10260141002335138</v>
      </c>
      <c r="EI16" s="20">
        <v>0.10077561761839121</v>
      </c>
      <c r="EJ16" s="20">
        <v>9.9062373301324058E-2</v>
      </c>
      <c r="EK16" s="20">
        <v>9.7389226193739242E-2</v>
      </c>
      <c r="EL16" s="20">
        <v>9.5798290207193715E-2</v>
      </c>
      <c r="EM16" s="20">
        <v>9.4382774246005011E-2</v>
      </c>
      <c r="EN16" s="20">
        <v>9.2751728352137255E-2</v>
      </c>
      <c r="EO16" s="20">
        <v>9.1046134362560552E-2</v>
      </c>
      <c r="EP16" s="20">
        <v>8.959833709365457E-2</v>
      </c>
      <c r="EQ16" s="20">
        <v>8.8326781422446432E-2</v>
      </c>
      <c r="ER16" s="20">
        <v>8.7048871360250635E-2</v>
      </c>
      <c r="ES16" s="20">
        <v>8.5736506751939681E-2</v>
      </c>
      <c r="ET16" s="20">
        <v>8.4125933116477092E-2</v>
      </c>
      <c r="EU16" s="20">
        <v>8.2853589725526464E-2</v>
      </c>
      <c r="EV16" s="20">
        <v>8.1539705596848686E-2</v>
      </c>
      <c r="EW16" s="20">
        <v>8.0330307349247398E-2</v>
      </c>
      <c r="EX16" s="20">
        <v>7.9170321193088797E-2</v>
      </c>
      <c r="EY16" s="20">
        <v>7.7958672904936716E-2</v>
      </c>
      <c r="EZ16" s="20">
        <v>7.6979552300112428E-2</v>
      </c>
      <c r="FA16" s="20">
        <v>7.5894155018960699E-2</v>
      </c>
      <c r="FB16" s="20">
        <v>7.502391569053439E-2</v>
      </c>
      <c r="FC16" s="20">
        <v>7.4130515269172095E-2</v>
      </c>
      <c r="FD16" s="20">
        <v>7.3848743960855209E-2</v>
      </c>
      <c r="FE16" s="20">
        <v>7.39433053024144E-2</v>
      </c>
      <c r="FF16" s="20">
        <v>7.4466483356600041E-2</v>
      </c>
      <c r="FG16" s="20">
        <v>7.5097231115396401E-2</v>
      </c>
      <c r="FH16" s="20">
        <v>7.6006642153585033E-2</v>
      </c>
      <c r="FI16" s="20">
        <v>7.7403532919050957E-2</v>
      </c>
      <c r="FJ16" s="20">
        <v>7.9288964753169822E-2</v>
      </c>
      <c r="FK16" s="20">
        <v>8.0686676270808319E-2</v>
      </c>
      <c r="FL16" s="20">
        <v>8.2180323424532284E-2</v>
      </c>
      <c r="FM16" s="20">
        <v>8.3438747577064251E-2</v>
      </c>
      <c r="FN16" s="20">
        <v>8.3983811721653923E-2</v>
      </c>
      <c r="FO16" s="20">
        <v>8.4865382455151447E-2</v>
      </c>
      <c r="FP16" s="20">
        <v>8.5541973232545157E-2</v>
      </c>
      <c r="FQ16" s="20">
        <v>8.6177407358507485E-2</v>
      </c>
      <c r="FR16" s="20">
        <v>8.6450567844069334E-2</v>
      </c>
      <c r="FS16" s="20">
        <v>8.6343051760044351E-2</v>
      </c>
      <c r="FT16" s="20">
        <v>8.065806829928418E-2</v>
      </c>
      <c r="FU16" s="20">
        <v>7.6710759105974982E-2</v>
      </c>
      <c r="FV16" s="20">
        <v>7.3611622040174129E-2</v>
      </c>
      <c r="FW16" s="20">
        <v>7.0748913089693152E-2</v>
      </c>
      <c r="FX16" s="2">
        <v>6.7917702377868941E-2</v>
      </c>
      <c r="FY16" s="2">
        <v>6.5547597118546755E-2</v>
      </c>
      <c r="FZ16" s="2">
        <v>6.3065648959342316E-2</v>
      </c>
      <c r="GA16" s="20">
        <v>33.385397718474614</v>
      </c>
      <c r="GB16" s="20"/>
      <c r="GC16" s="20"/>
      <c r="GD16" s="20"/>
      <c r="GE16" s="20"/>
    </row>
    <row r="17" spans="1:187" x14ac:dyDescent="0.3">
      <c r="A17" s="20"/>
      <c r="B17" s="20">
        <f t="shared" si="0"/>
        <v>1943</v>
      </c>
      <c r="C17" s="20">
        <v>0</v>
      </c>
      <c r="D17" s="20">
        <v>0</v>
      </c>
      <c r="E17" s="20">
        <v>0</v>
      </c>
      <c r="F17" s="20">
        <v>0</v>
      </c>
      <c r="G17" s="20">
        <v>0</v>
      </c>
      <c r="H17" s="20">
        <v>0</v>
      </c>
      <c r="I17" s="20">
        <v>0</v>
      </c>
      <c r="J17" s="20">
        <v>0</v>
      </c>
      <c r="K17" s="20">
        <v>0</v>
      </c>
      <c r="L17" s="20">
        <v>0</v>
      </c>
      <c r="M17" s="20">
        <v>0</v>
      </c>
      <c r="N17" s="20">
        <v>0</v>
      </c>
      <c r="O17" s="20">
        <v>0</v>
      </c>
      <c r="P17" s="20">
        <v>2.4227678719491901</v>
      </c>
      <c r="Q17" s="20">
        <v>0.35437502554387801</v>
      </c>
      <c r="R17" s="20">
        <v>0.15772597206049399</v>
      </c>
      <c r="S17" s="20">
        <v>0.116708133602363</v>
      </c>
      <c r="T17" s="20">
        <v>9.3440312318888802E-2</v>
      </c>
      <c r="U17" s="20">
        <v>8.4469799389464403E-2</v>
      </c>
      <c r="V17" s="20">
        <v>7.7677997267896301E-2</v>
      </c>
      <c r="W17" s="20">
        <v>7.2300916987087405E-2</v>
      </c>
      <c r="X17" s="20">
        <v>6.7906505852948107E-2</v>
      </c>
      <c r="Y17" s="20">
        <v>6.4227570143154694E-2</v>
      </c>
      <c r="Z17" s="20">
        <v>6.1088760585994301E-2</v>
      </c>
      <c r="AA17" s="20">
        <v>5.8369575321520997E-2</v>
      </c>
      <c r="AB17" s="20">
        <v>5.5984095228524197E-2</v>
      </c>
      <c r="AC17" s="20">
        <v>5.3869182005714798E-2</v>
      </c>
      <c r="AD17" s="20">
        <v>5.1977254678054502E-2</v>
      </c>
      <c r="AE17" s="20">
        <v>5.0271682697095803E-2</v>
      </c>
      <c r="AF17" s="20">
        <v>4.8723744205894703E-2</v>
      </c>
      <c r="AG17" s="20">
        <v>4.7310557344712401E-2</v>
      </c>
      <c r="AH17" s="20">
        <v>4.6013636820236903E-2</v>
      </c>
      <c r="AI17" s="20">
        <v>4.4806754858012603E-2</v>
      </c>
      <c r="AJ17" s="20">
        <v>4.3690527486310297E-2</v>
      </c>
      <c r="AK17" s="20">
        <v>4.26620826895188E-2</v>
      </c>
      <c r="AL17" s="20">
        <v>4.1574101753691903E-2</v>
      </c>
      <c r="AM17" s="20">
        <v>4.0437188644903303E-2</v>
      </c>
      <c r="AN17" s="20">
        <v>3.9525406377063699E-2</v>
      </c>
      <c r="AO17" s="20">
        <v>3.8742492413110501E-2</v>
      </c>
      <c r="AP17" s="20">
        <v>3.8004337305498702E-2</v>
      </c>
      <c r="AQ17" s="20">
        <v>3.7353801735974398E-2</v>
      </c>
      <c r="AR17" s="20">
        <v>3.63376981304993E-2</v>
      </c>
      <c r="AS17" s="20">
        <v>3.5103932365095201E-2</v>
      </c>
      <c r="AT17" s="20">
        <v>3.4395423798862297E-2</v>
      </c>
      <c r="AU17" s="20">
        <v>3.3844990452554402E-2</v>
      </c>
      <c r="AV17" s="20">
        <v>3.2087296980581E-2</v>
      </c>
      <c r="AW17" s="20">
        <v>3.2115408862248201E-2</v>
      </c>
      <c r="AX17" s="20">
        <v>2.92994319169778E-2</v>
      </c>
      <c r="AY17" s="20">
        <v>2.71725987611178E-2</v>
      </c>
      <c r="AZ17" s="20">
        <v>2.6797750426668401E-2</v>
      </c>
      <c r="BA17" s="20">
        <v>2.64380001277939E-2</v>
      </c>
      <c r="BB17" s="20">
        <v>2.60923607593944E-2</v>
      </c>
      <c r="BC17" s="20">
        <v>2.57599332721727E-2</v>
      </c>
      <c r="BD17" s="20">
        <v>2.5385242317696802E-2</v>
      </c>
      <c r="BE17" s="20">
        <v>2.47518665836018E-2</v>
      </c>
      <c r="BF17" s="20">
        <v>2.4458914126415199E-2</v>
      </c>
      <c r="BG17" s="20">
        <v>2.4176123598274198E-2</v>
      </c>
      <c r="BH17" s="20">
        <v>2.39029207467772E-2</v>
      </c>
      <c r="BI17" s="20">
        <v>6.0477163229910598E-2</v>
      </c>
      <c r="BJ17" s="20">
        <v>2.7622020457977799E-2</v>
      </c>
      <c r="BK17" s="20">
        <v>2.3896237210675499E-2</v>
      </c>
      <c r="BL17" s="20">
        <v>2.3350896422484502E-2</v>
      </c>
      <c r="BM17" s="20">
        <v>2.2906568329317201E-2</v>
      </c>
      <c r="BN17" s="20">
        <v>2.2525836189491701E-2</v>
      </c>
      <c r="BO17" s="20">
        <v>2.21887640331257E-2</v>
      </c>
      <c r="BP17" s="20">
        <v>2.1883601369265801E-2</v>
      </c>
      <c r="BQ17" s="20">
        <v>2.160289362913E-2</v>
      </c>
      <c r="BR17" s="20">
        <v>2.1341636715939898E-2</v>
      </c>
      <c r="BS17" s="20">
        <v>2.1096325522681401E-2</v>
      </c>
      <c r="BT17" s="20">
        <v>0.27942572346450001</v>
      </c>
      <c r="BU17" s="20">
        <v>4.1044793542163803E-2</v>
      </c>
      <c r="BV17" s="20">
        <v>2.85584515827675E-2</v>
      </c>
      <c r="BW17" s="20">
        <v>2.6083315484952799E-2</v>
      </c>
      <c r="BX17" s="20">
        <v>2.4363421282096901E-2</v>
      </c>
      <c r="BY17" s="20">
        <v>2.30826722032853E-2</v>
      </c>
      <c r="BZ17" s="20">
        <v>2.2081393344819299E-2</v>
      </c>
      <c r="CA17" s="20">
        <v>2.1269458364957201E-2</v>
      </c>
      <c r="CB17" s="20">
        <v>0.64018150436674004</v>
      </c>
      <c r="CC17" s="20">
        <v>8.0522899470676604E-2</v>
      </c>
      <c r="CD17" s="20">
        <v>5.0219749257132601E-2</v>
      </c>
      <c r="CE17" s="20">
        <v>4.2122381164536003E-2</v>
      </c>
      <c r="CF17" s="20">
        <v>1.20735112685188</v>
      </c>
      <c r="CG17" s="20">
        <v>0.1212402623723</v>
      </c>
      <c r="CH17" s="20">
        <v>6.5721179855403794E-2</v>
      </c>
      <c r="CI17" s="20">
        <v>7.8022854562121404</v>
      </c>
      <c r="CJ17" s="20"/>
      <c r="CK17" s="20"/>
      <c r="CL17" s="20">
        <v>1943</v>
      </c>
      <c r="CM17" s="20">
        <v>0</v>
      </c>
      <c r="CN17" s="20">
        <v>0</v>
      </c>
      <c r="CO17" s="20">
        <v>0</v>
      </c>
      <c r="CP17" s="20">
        <v>0</v>
      </c>
      <c r="CQ17" s="20">
        <v>0</v>
      </c>
      <c r="CR17" s="20">
        <v>0</v>
      </c>
      <c r="CS17" s="20">
        <v>0</v>
      </c>
      <c r="CT17" s="20">
        <v>0</v>
      </c>
      <c r="CU17" s="20">
        <v>0</v>
      </c>
      <c r="CV17" s="20">
        <v>0</v>
      </c>
      <c r="CW17" s="20">
        <v>0</v>
      </c>
      <c r="CX17" s="20">
        <v>0</v>
      </c>
      <c r="CY17" s="20">
        <v>0</v>
      </c>
      <c r="CZ17" s="20">
        <v>8.9480817130637416</v>
      </c>
      <c r="DA17" s="20">
        <v>1.2550785173640957</v>
      </c>
      <c r="DB17" s="20">
        <v>0.5920562107453573</v>
      </c>
      <c r="DC17" s="20">
        <v>0.42177107926756197</v>
      </c>
      <c r="DD17" s="20">
        <v>0.34218084118051112</v>
      </c>
      <c r="DE17" s="20">
        <v>0.29385856098138635</v>
      </c>
      <c r="DF17" s="20">
        <v>0.26049752954765287</v>
      </c>
      <c r="DG17" s="20">
        <v>0.23621243588456101</v>
      </c>
      <c r="DH17" s="20">
        <v>0.21733842310643761</v>
      </c>
      <c r="DI17" s="20">
        <v>0.20281929029759804</v>
      </c>
      <c r="DJ17" s="20">
        <v>0.19071383815284479</v>
      </c>
      <c r="DK17" s="20">
        <v>0.18064998913641273</v>
      </c>
      <c r="DL17" s="20">
        <v>0.17160919833907459</v>
      </c>
      <c r="DM17" s="20">
        <v>0.16367949259368889</v>
      </c>
      <c r="DN17" s="20">
        <v>0.15653368555475533</v>
      </c>
      <c r="DO17" s="20">
        <v>0.15018325470161129</v>
      </c>
      <c r="DP17" s="20">
        <v>0.14443949358338459</v>
      </c>
      <c r="DQ17" s="20">
        <v>0.13923265887760852</v>
      </c>
      <c r="DR17" s="20">
        <v>0.13457633982230352</v>
      </c>
      <c r="DS17" s="20">
        <v>0.13028282150811099</v>
      </c>
      <c r="DT17" s="20">
        <v>0.12601909003404174</v>
      </c>
      <c r="DU17" s="20">
        <v>0.12236058451855712</v>
      </c>
      <c r="DV17" s="20">
        <v>0.11877486038893444</v>
      </c>
      <c r="DW17" s="20">
        <v>0.11548821869112112</v>
      </c>
      <c r="DX17" s="20">
        <v>0.11246658914498919</v>
      </c>
      <c r="DY17" s="20">
        <v>0.10976956379307413</v>
      </c>
      <c r="DZ17" s="20">
        <v>0.10713539280824209</v>
      </c>
      <c r="EA17" s="20">
        <v>0.10484513221112902</v>
      </c>
      <c r="EB17" s="20">
        <v>0.1025536606349442</v>
      </c>
      <c r="EC17" s="20">
        <v>0.10040568566108184</v>
      </c>
      <c r="ED17" s="20">
        <v>9.8396476889424891E-2</v>
      </c>
      <c r="EE17" s="20">
        <v>9.6563591837826854E-2</v>
      </c>
      <c r="EF17" s="20">
        <v>9.4620438593148656E-2</v>
      </c>
      <c r="EG17" s="20">
        <v>9.2891604615914891E-2</v>
      </c>
      <c r="EH17" s="20">
        <v>9.1176872696864752E-2</v>
      </c>
      <c r="EI17" s="20">
        <v>8.9315379420205745E-2</v>
      </c>
      <c r="EJ17" s="20">
        <v>8.7766761702784371E-2</v>
      </c>
      <c r="EK17" s="20">
        <v>8.6270747086466634E-2</v>
      </c>
      <c r="EL17" s="20">
        <v>8.4965112844944346E-2</v>
      </c>
      <c r="EM17" s="20">
        <v>8.3543844184985658E-2</v>
      </c>
      <c r="EN17" s="20">
        <v>8.2274748735389647E-2</v>
      </c>
      <c r="EO17" s="20">
        <v>8.0898838594152006E-2</v>
      </c>
      <c r="EP17" s="20">
        <v>7.9387643649350095E-2</v>
      </c>
      <c r="EQ17" s="20">
        <v>7.8162381765028557E-2</v>
      </c>
      <c r="ER17" s="20">
        <v>7.7058380944185267E-2</v>
      </c>
      <c r="ES17" s="20">
        <v>7.586057787254219E-2</v>
      </c>
      <c r="ET17" s="20">
        <v>7.4733018569721879E-2</v>
      </c>
      <c r="EU17" s="20">
        <v>7.3395259109486757E-2</v>
      </c>
      <c r="EV17" s="20">
        <v>7.2219131093652078E-2</v>
      </c>
      <c r="EW17" s="20">
        <v>7.1128599110953442E-2</v>
      </c>
      <c r="EX17" s="20">
        <v>7.007740449964521E-2</v>
      </c>
      <c r="EY17" s="20">
        <v>6.9163327011899742E-2</v>
      </c>
      <c r="EZ17" s="20">
        <v>6.8163903734183351E-2</v>
      </c>
      <c r="FA17" s="20">
        <v>6.7286125955467069E-2</v>
      </c>
      <c r="FB17" s="20">
        <v>6.6345476160841535E-2</v>
      </c>
      <c r="FC17" s="20">
        <v>6.5558765676618572E-2</v>
      </c>
      <c r="FD17" s="20">
        <v>6.4851376675766334E-2</v>
      </c>
      <c r="FE17" s="20">
        <v>6.460081115254819E-2</v>
      </c>
      <c r="FF17" s="20">
        <v>6.4663454993844335E-2</v>
      </c>
      <c r="FG17" s="20">
        <v>6.5090483620737549E-2</v>
      </c>
      <c r="FH17" s="20">
        <v>6.5682295175582453E-2</v>
      </c>
      <c r="FI17" s="20">
        <v>6.6370304093953517E-2</v>
      </c>
      <c r="FJ17" s="20">
        <v>6.7700507007816893E-2</v>
      </c>
      <c r="FK17" s="20">
        <v>6.9026710742418618E-2</v>
      </c>
      <c r="FL17" s="20">
        <v>6.9861679572652241E-2</v>
      </c>
      <c r="FM17" s="20">
        <v>7.0958085608352581E-2</v>
      </c>
      <c r="FN17" s="20">
        <v>7.1641150650131533E-2</v>
      </c>
      <c r="FO17" s="20">
        <v>7.2264905075273861E-2</v>
      </c>
      <c r="FP17" s="20">
        <v>7.2842968983253945E-2</v>
      </c>
      <c r="FQ17" s="20">
        <v>7.3265984944005699E-2</v>
      </c>
      <c r="FR17" s="20">
        <v>7.4224128204118736E-2</v>
      </c>
      <c r="FS17" s="20">
        <v>7.4326942418809813E-2</v>
      </c>
      <c r="FT17" s="20">
        <v>7.3908365499686254E-2</v>
      </c>
      <c r="FU17" s="20">
        <v>6.9541704139613067E-2</v>
      </c>
      <c r="FV17" s="20">
        <v>6.6519653767295697E-2</v>
      </c>
      <c r="FW17" s="20">
        <v>6.4210721904421272E-2</v>
      </c>
      <c r="FX17" s="2">
        <v>6.1883280263645278E-2</v>
      </c>
      <c r="FY17" s="2">
        <v>5.9840137670859113E-2</v>
      </c>
      <c r="FZ17" s="2">
        <v>5.787809637437983E-2</v>
      </c>
      <c r="GA17" s="20">
        <v>29.174456399386752</v>
      </c>
      <c r="GB17" s="20"/>
      <c r="GC17" s="20"/>
      <c r="GD17" s="20"/>
      <c r="GE17" s="20"/>
    </row>
    <row r="18" spans="1:187" x14ac:dyDescent="0.3">
      <c r="A18" s="20"/>
      <c r="B18" s="20">
        <f t="shared" si="0"/>
        <v>1944</v>
      </c>
      <c r="C18" s="20">
        <v>0</v>
      </c>
      <c r="D18" s="20">
        <v>0</v>
      </c>
      <c r="E18" s="20">
        <v>0</v>
      </c>
      <c r="F18" s="20">
        <v>0</v>
      </c>
      <c r="G18" s="20">
        <v>0</v>
      </c>
      <c r="H18" s="20">
        <v>0</v>
      </c>
      <c r="I18" s="20">
        <v>0</v>
      </c>
      <c r="J18" s="20">
        <v>0</v>
      </c>
      <c r="K18" s="20">
        <v>0</v>
      </c>
      <c r="L18" s="20">
        <v>0</v>
      </c>
      <c r="M18" s="20">
        <v>0</v>
      </c>
      <c r="N18" s="20">
        <v>0</v>
      </c>
      <c r="O18" s="20">
        <v>0</v>
      </c>
      <c r="P18" s="20">
        <v>0</v>
      </c>
      <c r="Q18" s="20">
        <v>1.88462496609171</v>
      </c>
      <c r="R18" s="20">
        <v>0.29353259180483199</v>
      </c>
      <c r="S18" s="20">
        <v>0.13730764652237901</v>
      </c>
      <c r="T18" s="20">
        <v>9.4713254670184502E-2</v>
      </c>
      <c r="U18" s="20">
        <v>7.3996282807395203E-2</v>
      </c>
      <c r="V18" s="20">
        <v>6.6892847731454402E-2</v>
      </c>
      <c r="W18" s="20">
        <v>6.1514322052170098E-2</v>
      </c>
      <c r="X18" s="20">
        <v>5.7256134924182002E-2</v>
      </c>
      <c r="Y18" s="20">
        <v>5.3776137611650801E-2</v>
      </c>
      <c r="Z18" s="20">
        <v>5.0862735567041302E-2</v>
      </c>
      <c r="AA18" s="20">
        <v>4.83770671828051E-2</v>
      </c>
      <c r="AB18" s="20">
        <v>4.6223705304776097E-2</v>
      </c>
      <c r="AC18" s="20">
        <v>4.4334609346450102E-2</v>
      </c>
      <c r="AD18" s="20">
        <v>4.2659779179915099E-2</v>
      </c>
      <c r="AE18" s="20">
        <v>4.11615347474329E-2</v>
      </c>
      <c r="AF18" s="20">
        <v>3.9810867791409098E-2</v>
      </c>
      <c r="AG18" s="20">
        <v>3.85850330606771E-2</v>
      </c>
      <c r="AH18" s="20">
        <v>3.7465910081761297E-2</v>
      </c>
      <c r="AI18" s="20">
        <v>3.6438860085305898E-2</v>
      </c>
      <c r="AJ18" s="20">
        <v>3.54834037458851E-2</v>
      </c>
      <c r="AK18" s="20">
        <v>3.45996854969986E-2</v>
      </c>
      <c r="AL18" s="20">
        <v>3.3785232832604498E-2</v>
      </c>
      <c r="AM18" s="20">
        <v>3.2937889688565598E-2</v>
      </c>
      <c r="AN18" s="20">
        <v>3.2062609534777901E-2</v>
      </c>
      <c r="AO18" s="20">
        <v>3.1341770391261299E-2</v>
      </c>
      <c r="AP18" s="20">
        <v>3.0720956794552199E-2</v>
      </c>
      <c r="AQ18" s="20">
        <v>3.01356348455455E-2</v>
      </c>
      <c r="AR18" s="20">
        <v>2.9614548086221298E-2</v>
      </c>
      <c r="AS18" s="20">
        <v>2.8844353024939699E-2</v>
      </c>
      <c r="AT18" s="20">
        <v>2.7931135817314798E-2</v>
      </c>
      <c r="AU18" s="20">
        <v>2.7383026883973299E-2</v>
      </c>
      <c r="AV18" s="20">
        <v>2.69448136144428E-2</v>
      </c>
      <c r="AW18" s="20">
        <v>2.5696389396162801E-2</v>
      </c>
      <c r="AX18" s="20">
        <v>2.5658125345712001E-2</v>
      </c>
      <c r="AY18" s="20">
        <v>2.36009933293207E-2</v>
      </c>
      <c r="AZ18" s="20">
        <v>2.2112701775718301E-2</v>
      </c>
      <c r="BA18" s="20">
        <v>2.1807655154904699E-2</v>
      </c>
      <c r="BB18" s="20">
        <v>2.15148951159157E-2</v>
      </c>
      <c r="BC18" s="20">
        <v>2.1233618365666E-2</v>
      </c>
      <c r="BD18" s="20">
        <v>2.0963093269718899E-2</v>
      </c>
      <c r="BE18" s="20">
        <v>2.0631926564678299E-2</v>
      </c>
      <c r="BF18" s="20">
        <v>1.99604205529667E-2</v>
      </c>
      <c r="BG18" s="20">
        <v>1.9724177592149301E-2</v>
      </c>
      <c r="BH18" s="20">
        <v>1.9496129422488E-2</v>
      </c>
      <c r="BI18" s="20">
        <v>1.9275812954890299E-2</v>
      </c>
      <c r="BJ18" s="20">
        <v>4.7271253947342801E-2</v>
      </c>
      <c r="BK18" s="20">
        <v>2.24900365922494E-2</v>
      </c>
      <c r="BL18" s="20">
        <v>1.89485944105705E-2</v>
      </c>
      <c r="BM18" s="20">
        <v>1.8524267260657801E-2</v>
      </c>
      <c r="BN18" s="20">
        <v>1.81774944155371E-2</v>
      </c>
      <c r="BO18" s="20">
        <v>1.7879614339216501E-2</v>
      </c>
      <c r="BP18" s="20">
        <v>1.7615351837308502E-2</v>
      </c>
      <c r="BQ18" s="20">
        <v>1.7375700263203401E-2</v>
      </c>
      <c r="BR18" s="20">
        <v>1.7154943093320801E-2</v>
      </c>
      <c r="BS18" s="20">
        <v>1.6949240752362801E-2</v>
      </c>
      <c r="BT18" s="20">
        <v>1.6755901986175201E-2</v>
      </c>
      <c r="BU18" s="20">
        <v>0.35116237611700202</v>
      </c>
      <c r="BV18" s="20">
        <v>4.2798456450670701E-2</v>
      </c>
      <c r="BW18" s="20">
        <v>2.6746638538871902E-2</v>
      </c>
      <c r="BX18" s="20">
        <v>2.3645183516117701E-2</v>
      </c>
      <c r="BY18" s="20">
        <v>2.1516967950714401E-2</v>
      </c>
      <c r="BZ18" s="20">
        <v>1.9953351477731002E-2</v>
      </c>
      <c r="CA18" s="20">
        <v>1.87480430781739E-2</v>
      </c>
      <c r="CB18" s="20">
        <v>1.7784698335137399E-2</v>
      </c>
      <c r="CC18" s="20">
        <v>0.439136263133521</v>
      </c>
      <c r="CD18" s="20">
        <v>5.7552315410099697E-2</v>
      </c>
      <c r="CE18" s="20">
        <v>3.6676505859007898E-2</v>
      </c>
      <c r="CF18" s="20">
        <v>3.0963650985625899E-2</v>
      </c>
      <c r="CG18" s="20">
        <v>0.81578187299210203</v>
      </c>
      <c r="CH18" s="20">
        <v>8.3878221830069793E-2</v>
      </c>
      <c r="CI18" s="20">
        <v>6.0484822307336996</v>
      </c>
      <c r="CJ18" s="20"/>
      <c r="CK18" s="20"/>
      <c r="CL18" s="20">
        <v>1944</v>
      </c>
      <c r="CM18" s="20">
        <v>0</v>
      </c>
      <c r="CN18" s="20">
        <v>0</v>
      </c>
      <c r="CO18" s="20">
        <v>0</v>
      </c>
      <c r="CP18" s="20">
        <v>0</v>
      </c>
      <c r="CQ18" s="20">
        <v>0</v>
      </c>
      <c r="CR18" s="20">
        <v>0</v>
      </c>
      <c r="CS18" s="20">
        <v>0</v>
      </c>
      <c r="CT18" s="20">
        <v>0</v>
      </c>
      <c r="CU18" s="20">
        <v>0</v>
      </c>
      <c r="CV18" s="20">
        <v>0</v>
      </c>
      <c r="CW18" s="20">
        <v>0</v>
      </c>
      <c r="CX18" s="20">
        <v>0</v>
      </c>
      <c r="CY18" s="20">
        <v>0</v>
      </c>
      <c r="CZ18" s="20">
        <v>0</v>
      </c>
      <c r="DA18" s="20">
        <v>7.0709664105582997</v>
      </c>
      <c r="DB18" s="20">
        <v>1.0034163835413621</v>
      </c>
      <c r="DC18" s="20">
        <v>0.47527223861047752</v>
      </c>
      <c r="DD18" s="20">
        <v>0.3323067206632459</v>
      </c>
      <c r="DE18" s="20">
        <v>0.26969404052697721</v>
      </c>
      <c r="DF18" s="20">
        <v>0.23112994191708783</v>
      </c>
      <c r="DG18" s="20">
        <v>0.2052547293178546</v>
      </c>
      <c r="DH18" s="20">
        <v>0.18605723496532123</v>
      </c>
      <c r="DI18" s="20">
        <v>0.17145693382980656</v>
      </c>
      <c r="DJ18" s="20">
        <v>0.15976595258794654</v>
      </c>
      <c r="DK18" s="20">
        <v>0.15014782071494262</v>
      </c>
      <c r="DL18" s="20">
        <v>0.14212782971488405</v>
      </c>
      <c r="DM18" s="20">
        <v>0.1350860885787335</v>
      </c>
      <c r="DN18" s="20">
        <v>0.12881548033753901</v>
      </c>
      <c r="DO18" s="20">
        <v>0.12328078815461235</v>
      </c>
      <c r="DP18" s="20">
        <v>0.11834262575205821</v>
      </c>
      <c r="DQ18" s="20">
        <v>0.1138457419701807</v>
      </c>
      <c r="DR18" s="20">
        <v>0.10971811120508007</v>
      </c>
      <c r="DS18" s="20">
        <v>0.10585922569073673</v>
      </c>
      <c r="DT18" s="20">
        <v>0.10244170766815695</v>
      </c>
      <c r="DU18" s="20">
        <v>9.9231074750827361E-2</v>
      </c>
      <c r="DV18" s="20">
        <v>9.6233905488626814E-2</v>
      </c>
      <c r="DW18" s="20">
        <v>9.358127497247927E-2</v>
      </c>
      <c r="DX18" s="20">
        <v>9.0971050083541186E-2</v>
      </c>
      <c r="DY18" s="20">
        <v>8.8525859741718851E-2</v>
      </c>
      <c r="DZ18" s="20">
        <v>8.6332801931736078E-2</v>
      </c>
      <c r="EA18" s="20">
        <v>8.431649757363946E-2</v>
      </c>
      <c r="EB18" s="20">
        <v>8.2420446108405709E-2</v>
      </c>
      <c r="EC18" s="20">
        <v>8.0509785174725665E-2</v>
      </c>
      <c r="ED18" s="20">
        <v>7.886505219672936E-2</v>
      </c>
      <c r="EE18" s="20">
        <v>7.7218168067088519E-2</v>
      </c>
      <c r="EF18" s="20">
        <v>7.5756978228532168E-2</v>
      </c>
      <c r="EG18" s="20">
        <v>7.4216946502237799E-2</v>
      </c>
      <c r="EH18" s="20">
        <v>7.2789886613621388E-2</v>
      </c>
      <c r="EI18" s="20">
        <v>7.141797342908883E-2</v>
      </c>
      <c r="EJ18" s="20">
        <v>6.9957534406939401E-2</v>
      </c>
      <c r="EK18" s="20">
        <v>6.8635938268234095E-2</v>
      </c>
      <c r="EL18" s="20">
        <v>6.7486222271387813E-2</v>
      </c>
      <c r="EM18" s="20">
        <v>6.6292546620923473E-2</v>
      </c>
      <c r="EN18" s="20">
        <v>6.5214562617833774E-2</v>
      </c>
      <c r="EO18" s="20">
        <v>6.4155233164855455E-2</v>
      </c>
      <c r="EP18" s="20">
        <v>6.3039562510550803E-2</v>
      </c>
      <c r="EQ18" s="20">
        <v>6.1806800434384281E-2</v>
      </c>
      <c r="ER18" s="20">
        <v>6.0744376944087554E-2</v>
      </c>
      <c r="ES18" s="20">
        <v>5.9857233441443419E-2</v>
      </c>
      <c r="ET18" s="20">
        <v>5.8794659306349716E-2</v>
      </c>
      <c r="EU18" s="20">
        <v>5.7850894781295494E-2</v>
      </c>
      <c r="EV18" s="20">
        <v>5.6845074748534147E-2</v>
      </c>
      <c r="EW18" s="20">
        <v>5.5863721804301526E-2</v>
      </c>
      <c r="EX18" s="20">
        <v>5.4927080937116401E-2</v>
      </c>
      <c r="EY18" s="20">
        <v>5.4013545190190471E-2</v>
      </c>
      <c r="EZ18" s="20">
        <v>5.3115471288996845E-2</v>
      </c>
      <c r="FA18" s="20">
        <v>5.2219874571861204E-2</v>
      </c>
      <c r="FB18" s="20">
        <v>5.1465332431226918E-2</v>
      </c>
      <c r="FC18" s="20">
        <v>5.0636016351921831E-2</v>
      </c>
      <c r="FD18" s="20">
        <v>4.9962134254113853E-2</v>
      </c>
      <c r="FE18" s="20">
        <v>4.9311017833095362E-2</v>
      </c>
      <c r="FF18" s="20">
        <v>4.9083695434502771E-2</v>
      </c>
      <c r="FG18" s="20">
        <v>4.8982356044135866E-2</v>
      </c>
      <c r="FH18" s="20">
        <v>4.9247072646351503E-2</v>
      </c>
      <c r="FI18" s="20">
        <v>4.9630041945498575E-2</v>
      </c>
      <c r="FJ18" s="20">
        <v>5.0104176797374229E-2</v>
      </c>
      <c r="FK18" s="20">
        <v>5.0841752855430654E-2</v>
      </c>
      <c r="FL18" s="20">
        <v>5.1752810170065187E-2</v>
      </c>
      <c r="FM18" s="20">
        <v>5.2096569041571006E-2</v>
      </c>
      <c r="FN18" s="20">
        <v>5.2709514209041797E-2</v>
      </c>
      <c r="FO18" s="20">
        <v>5.2922768446251635E-2</v>
      </c>
      <c r="FP18" s="20">
        <v>5.3157414885991773E-2</v>
      </c>
      <c r="FQ18" s="20">
        <v>5.3343722343994343E-2</v>
      </c>
      <c r="FR18" s="20">
        <v>5.3614735694139347E-2</v>
      </c>
      <c r="FS18" s="20">
        <v>5.4004282100564828E-2</v>
      </c>
      <c r="FT18" s="20">
        <v>5.3862241011689599E-2</v>
      </c>
      <c r="FU18" s="20">
        <v>5.349546644188851E-2</v>
      </c>
      <c r="FV18" s="20">
        <v>5.0371513429912564E-2</v>
      </c>
      <c r="FW18" s="20">
        <v>4.8151012518672098E-2</v>
      </c>
      <c r="FX18" s="2">
        <v>4.6482367929373637E-2</v>
      </c>
      <c r="FY18" s="2">
        <v>4.4809502589204901E-2</v>
      </c>
      <c r="FZ18" s="2">
        <v>4.3252079052438157E-2</v>
      </c>
      <c r="GA18" s="20">
        <v>22.424651421580691</v>
      </c>
      <c r="GB18" s="20"/>
      <c r="GC18" s="20"/>
      <c r="GD18" s="20"/>
      <c r="GE18" s="20"/>
    </row>
    <row r="19" spans="1:187" x14ac:dyDescent="0.3">
      <c r="A19" s="20"/>
      <c r="B19" s="20">
        <f t="shared" si="0"/>
        <v>1945</v>
      </c>
      <c r="C19" s="20">
        <v>0</v>
      </c>
      <c r="D19" s="20">
        <v>0</v>
      </c>
      <c r="E19" s="20">
        <v>0</v>
      </c>
      <c r="F19" s="20">
        <v>0</v>
      </c>
      <c r="G19" s="20">
        <v>0</v>
      </c>
      <c r="H19" s="20">
        <v>0</v>
      </c>
      <c r="I19" s="20">
        <v>0</v>
      </c>
      <c r="J19" s="20">
        <v>0</v>
      </c>
      <c r="K19" s="20">
        <v>0</v>
      </c>
      <c r="L19" s="20">
        <v>0</v>
      </c>
      <c r="M19" s="20">
        <v>0</v>
      </c>
      <c r="N19" s="20">
        <v>0</v>
      </c>
      <c r="O19" s="20">
        <v>0</v>
      </c>
      <c r="P19" s="20">
        <v>0</v>
      </c>
      <c r="Q19" s="20">
        <v>0</v>
      </c>
      <c r="R19" s="20">
        <v>1.6292584563180299</v>
      </c>
      <c r="S19" s="20">
        <v>0.264210423554744</v>
      </c>
      <c r="T19" s="20">
        <v>0.123640922918633</v>
      </c>
      <c r="U19" s="20">
        <v>8.5562846117482994E-2</v>
      </c>
      <c r="V19" s="20">
        <v>6.6962239237382704E-2</v>
      </c>
      <c r="W19" s="20">
        <v>6.05344705117868E-2</v>
      </c>
      <c r="X19" s="20">
        <v>5.5667190747639102E-2</v>
      </c>
      <c r="Y19" s="20">
        <v>5.1813757804139798E-2</v>
      </c>
      <c r="Z19" s="20">
        <v>4.8664545267364197E-2</v>
      </c>
      <c r="AA19" s="20">
        <v>4.6028071322251098E-2</v>
      </c>
      <c r="AB19" s="20">
        <v>4.3778673597225398E-2</v>
      </c>
      <c r="AC19" s="20">
        <v>4.1829995591617701E-2</v>
      </c>
      <c r="AD19" s="20">
        <v>4.0120464192351997E-2</v>
      </c>
      <c r="AE19" s="20">
        <v>3.8604831942169203E-2</v>
      </c>
      <c r="AF19" s="20">
        <v>3.7249000392260499E-2</v>
      </c>
      <c r="AG19" s="20">
        <v>3.6026718611868902E-2</v>
      </c>
      <c r="AH19" s="20">
        <v>3.4917403358050998E-2</v>
      </c>
      <c r="AI19" s="20">
        <v>3.3904656565774897E-2</v>
      </c>
      <c r="AJ19" s="20">
        <v>3.29752309271154E-2</v>
      </c>
      <c r="AK19" s="20">
        <v>3.2115222470772697E-2</v>
      </c>
      <c r="AL19" s="20">
        <v>3.1319296284823002E-2</v>
      </c>
      <c r="AM19" s="20">
        <v>3.0582061713475901E-2</v>
      </c>
      <c r="AN19" s="20">
        <v>2.9795160097915E-2</v>
      </c>
      <c r="AO19" s="20">
        <v>2.8975645757001799E-2</v>
      </c>
      <c r="AP19" s="20">
        <v>2.8356533774616399E-2</v>
      </c>
      <c r="AQ19" s="20">
        <v>2.77948513456069E-2</v>
      </c>
      <c r="AR19" s="20">
        <v>2.7265280060742199E-2</v>
      </c>
      <c r="AS19" s="20">
        <v>2.6801088336299302E-2</v>
      </c>
      <c r="AT19" s="20">
        <v>2.60774919651637E-2</v>
      </c>
      <c r="AU19" s="20">
        <v>2.5327428974744399E-2</v>
      </c>
      <c r="AV19" s="20">
        <v>2.4840777643046399E-2</v>
      </c>
      <c r="AW19" s="20">
        <v>2.4443248237887402E-2</v>
      </c>
      <c r="AX19" s="20">
        <v>2.3410738708647998E-2</v>
      </c>
      <c r="AY19" s="20">
        <v>2.34604205231729E-2</v>
      </c>
      <c r="AZ19" s="20">
        <v>2.1261637162463699E-2</v>
      </c>
      <c r="BA19" s="20">
        <v>2.0052376020983299E-2</v>
      </c>
      <c r="BB19" s="20">
        <v>1.9775751770969598E-2</v>
      </c>
      <c r="BC19" s="20">
        <v>1.9510269314539499E-2</v>
      </c>
      <c r="BD19" s="20">
        <v>1.9255200204524099E-2</v>
      </c>
      <c r="BE19" s="20">
        <v>1.9009880975690601E-2</v>
      </c>
      <c r="BF19" s="20">
        <v>1.87109502960058E-2</v>
      </c>
      <c r="BG19" s="20">
        <v>1.81102163340876E-2</v>
      </c>
      <c r="BH19" s="20">
        <v>1.7895871595385499E-2</v>
      </c>
      <c r="BI19" s="20">
        <v>1.7688962042743599E-2</v>
      </c>
      <c r="BJ19" s="20">
        <v>1.7489067512487098E-2</v>
      </c>
      <c r="BK19" s="20">
        <v>2.7473824215966999E-2</v>
      </c>
      <c r="BL19" s="20">
        <v>1.8919519619551E-2</v>
      </c>
      <c r="BM19" s="20">
        <v>1.6657769546331198E-2</v>
      </c>
      <c r="BN19" s="20">
        <v>1.6402887494034499E-2</v>
      </c>
      <c r="BO19" s="20">
        <v>1.61790884343802E-2</v>
      </c>
      <c r="BP19" s="20">
        <v>1.5975876595240301E-2</v>
      </c>
      <c r="BQ19" s="20">
        <v>1.57875967308106E-2</v>
      </c>
      <c r="BR19" s="20">
        <v>1.5610865009329801E-2</v>
      </c>
      <c r="BS19" s="20">
        <v>1.5443493539705E-2</v>
      </c>
      <c r="BT19" s="20">
        <v>1.5283979745864E-2</v>
      </c>
      <c r="BU19" s="20">
        <v>1.51312428087663E-2</v>
      </c>
      <c r="BV19" s="20">
        <v>0.31187059625235197</v>
      </c>
      <c r="BW19" s="20">
        <v>3.8267670712575398E-2</v>
      </c>
      <c r="BX19" s="20">
        <v>2.4035500175965299E-2</v>
      </c>
      <c r="BY19" s="20">
        <v>2.1292667729185401E-2</v>
      </c>
      <c r="BZ19" s="20">
        <v>1.9411995323103601E-2</v>
      </c>
      <c r="CA19" s="20">
        <v>1.80311279731864E-2</v>
      </c>
      <c r="CB19" s="20">
        <v>1.6967210844597999E-2</v>
      </c>
      <c r="CC19" s="20">
        <v>1.61171638312303E-2</v>
      </c>
      <c r="CD19" s="20">
        <v>0.49315740473972097</v>
      </c>
      <c r="CE19" s="20">
        <v>6.1486240983022203E-2</v>
      </c>
      <c r="CF19" s="20">
        <v>3.8004081140588002E-2</v>
      </c>
      <c r="CG19" s="20">
        <v>3.1663441633665503E-2</v>
      </c>
      <c r="CH19" s="20">
        <v>0.64789461071031296</v>
      </c>
      <c r="CI19" s="20">
        <v>5.3181411838911696</v>
      </c>
      <c r="CJ19" s="20"/>
      <c r="CK19" s="20"/>
      <c r="CL19" s="20">
        <v>1945</v>
      </c>
      <c r="CM19" s="20">
        <v>0</v>
      </c>
      <c r="CN19" s="20">
        <v>0</v>
      </c>
      <c r="CO19" s="20">
        <v>0</v>
      </c>
      <c r="CP19" s="20">
        <v>0</v>
      </c>
      <c r="CQ19" s="20">
        <v>0</v>
      </c>
      <c r="CR19" s="20">
        <v>0</v>
      </c>
      <c r="CS19" s="20">
        <v>0</v>
      </c>
      <c r="CT19" s="20">
        <v>0</v>
      </c>
      <c r="CU19" s="20">
        <v>0</v>
      </c>
      <c r="CV19" s="20">
        <v>0</v>
      </c>
      <c r="CW19" s="20">
        <v>0</v>
      </c>
      <c r="CX19" s="20">
        <v>0</v>
      </c>
      <c r="CY19" s="20">
        <v>0</v>
      </c>
      <c r="CZ19" s="35">
        <v>0</v>
      </c>
      <c r="DA19" s="20">
        <v>0</v>
      </c>
      <c r="DB19" s="20">
        <v>6.1500123303306919</v>
      </c>
      <c r="DC19" s="20">
        <v>0.8850039300802518</v>
      </c>
      <c r="DD19" s="20">
        <v>0.42841939567006815</v>
      </c>
      <c r="DE19" s="20">
        <v>0.30004065208612224</v>
      </c>
      <c r="DF19" s="20">
        <v>0.2435223074138522</v>
      </c>
      <c r="DG19" s="20">
        <v>0.20877505291768486</v>
      </c>
      <c r="DH19" s="20">
        <v>0.18520522910812343</v>
      </c>
      <c r="DI19" s="20">
        <v>0.16822088451985537</v>
      </c>
      <c r="DJ19" s="20">
        <v>0.15487148020179933</v>
      </c>
      <c r="DK19" s="20">
        <v>0.14446264329003208</v>
      </c>
      <c r="DL19" s="20">
        <v>0.13591303282194836</v>
      </c>
      <c r="DM19" s="20">
        <v>0.12861218369187111</v>
      </c>
      <c r="DN19" s="20">
        <v>0.12213830870889253</v>
      </c>
      <c r="DO19" s="20">
        <v>0.11641921275965582</v>
      </c>
      <c r="DP19" s="20">
        <v>0.11143932257577217</v>
      </c>
      <c r="DQ19" s="20">
        <v>0.10703867294881696</v>
      </c>
      <c r="DR19" s="20">
        <v>0.102965433589373</v>
      </c>
      <c r="DS19" s="20">
        <v>9.9177615299491484E-2</v>
      </c>
      <c r="DT19" s="20">
        <v>9.5679975444845647E-2</v>
      </c>
      <c r="DU19" s="20">
        <v>9.270491136051523E-2</v>
      </c>
      <c r="DV19" s="20">
        <v>8.9765358462103303E-2</v>
      </c>
      <c r="DW19" s="20">
        <v>8.7086055164907708E-2</v>
      </c>
      <c r="DX19" s="20">
        <v>8.461615069676548E-2</v>
      </c>
      <c r="DY19" s="20">
        <v>8.2336882349017634E-2</v>
      </c>
      <c r="DZ19" s="20">
        <v>8.0165708645778197E-2</v>
      </c>
      <c r="EA19" s="20">
        <v>7.8193218380336452E-2</v>
      </c>
      <c r="EB19" s="20">
        <v>7.6346115724332836E-2</v>
      </c>
      <c r="EC19" s="20">
        <v>7.4596025988344833E-2</v>
      </c>
      <c r="ED19" s="20">
        <v>7.2899546541819779E-2</v>
      </c>
      <c r="EE19" s="20">
        <v>7.1398282618856626E-2</v>
      </c>
      <c r="EF19" s="20">
        <v>6.9972772756654589E-2</v>
      </c>
      <c r="EG19" s="20">
        <v>6.8640134684823842E-2</v>
      </c>
      <c r="EH19" s="20">
        <v>6.7239504420581145E-2</v>
      </c>
      <c r="EI19" s="20">
        <v>6.5965127408327745E-2</v>
      </c>
      <c r="EJ19" s="20">
        <v>6.4698970025345123E-2</v>
      </c>
      <c r="EK19" s="20">
        <v>6.3426981739051966E-2</v>
      </c>
      <c r="EL19" s="20">
        <v>6.2247865755701924E-2</v>
      </c>
      <c r="EM19" s="20">
        <v>6.1158735045153324E-2</v>
      </c>
      <c r="EN19" s="20">
        <v>6.0065611014512944E-2</v>
      </c>
      <c r="EO19" s="20">
        <v>5.9057904437213066E-2</v>
      </c>
      <c r="EP19" s="20">
        <v>5.8153363766630876E-2</v>
      </c>
      <c r="EQ19" s="20">
        <v>5.7151122922382273E-2</v>
      </c>
      <c r="ER19" s="20">
        <v>5.6044302246201029E-2</v>
      </c>
      <c r="ES19" s="20">
        <v>5.5056925166230196E-2</v>
      </c>
      <c r="ET19" s="20">
        <v>5.4246380040487291E-2</v>
      </c>
      <c r="EU19" s="20">
        <v>5.3339115659638107E-2</v>
      </c>
      <c r="EV19" s="20">
        <v>5.2501279713051872E-2</v>
      </c>
      <c r="EW19" s="20">
        <v>5.1555566978800642E-2</v>
      </c>
      <c r="EX19" s="20">
        <v>5.0680904830736485E-2</v>
      </c>
      <c r="EY19" s="20">
        <v>4.9899450252156835E-2</v>
      </c>
      <c r="EZ19" s="20">
        <v>4.908114288805196E-2</v>
      </c>
      <c r="FA19" s="20">
        <v>4.8263511505970365E-2</v>
      </c>
      <c r="FB19" s="20">
        <v>4.750871232472683E-2</v>
      </c>
      <c r="FC19" s="20">
        <v>4.6823052871496941E-2</v>
      </c>
      <c r="FD19" s="20">
        <v>4.6127213920496894E-2</v>
      </c>
      <c r="FE19" s="20">
        <v>4.5512517341429609E-2</v>
      </c>
      <c r="FF19" s="20">
        <v>4.4961302744457622E-2</v>
      </c>
      <c r="FG19" s="20">
        <v>4.4792836449627227E-2</v>
      </c>
      <c r="FH19" s="20">
        <v>4.4822091766939555E-2</v>
      </c>
      <c r="FI19" s="20">
        <v>4.5016232312870198E-2</v>
      </c>
      <c r="FJ19" s="20">
        <v>4.5383333794337961E-2</v>
      </c>
      <c r="FK19" s="20">
        <v>4.5900391602031E-2</v>
      </c>
      <c r="FL19" s="20">
        <v>4.6558097530093746E-2</v>
      </c>
      <c r="FM19" s="20">
        <v>4.7800760463136562E-2</v>
      </c>
      <c r="FN19" s="20">
        <v>4.8377960366401553E-2</v>
      </c>
      <c r="FO19" s="20">
        <v>4.9188306604838201E-2</v>
      </c>
      <c r="FP19" s="20">
        <v>4.9589794713684084E-2</v>
      </c>
      <c r="FQ19" s="20">
        <v>4.9886907096904763E-2</v>
      </c>
      <c r="FR19" s="20">
        <v>5.0188615467197058E-2</v>
      </c>
      <c r="FS19" s="20">
        <v>5.0446785796507049E-2</v>
      </c>
      <c r="FT19" s="20">
        <v>5.0685132674648546E-2</v>
      </c>
      <c r="FU19" s="20">
        <v>5.0709491519709486E-2</v>
      </c>
      <c r="FV19" s="20">
        <v>5.0560011203298283E-2</v>
      </c>
      <c r="FW19" s="20">
        <v>4.732610287945186E-2</v>
      </c>
      <c r="FX19" s="2">
        <v>4.5049157837768777E-2</v>
      </c>
      <c r="FY19" s="2">
        <v>4.3159756863759842E-2</v>
      </c>
      <c r="FZ19" s="2">
        <v>4.1418462104424396E-2</v>
      </c>
      <c r="GA19" s="20">
        <v>20.061115866448617</v>
      </c>
      <c r="GB19" s="20"/>
      <c r="GC19" s="20"/>
      <c r="GD19" s="20"/>
      <c r="GE19" s="20"/>
    </row>
    <row r="20" spans="1:187" x14ac:dyDescent="0.3">
      <c r="A20" s="20"/>
      <c r="B20" s="20">
        <f t="shared" si="0"/>
        <v>1946</v>
      </c>
      <c r="C20" s="20">
        <v>0</v>
      </c>
      <c r="D20" s="20">
        <v>0</v>
      </c>
      <c r="E20" s="20">
        <v>0</v>
      </c>
      <c r="F20" s="20">
        <v>0</v>
      </c>
      <c r="G20" s="20">
        <v>0</v>
      </c>
      <c r="H20" s="20">
        <v>0</v>
      </c>
      <c r="I20" s="20">
        <v>0</v>
      </c>
      <c r="J20" s="20">
        <v>0</v>
      </c>
      <c r="K20" s="20">
        <v>0</v>
      </c>
      <c r="L20" s="20">
        <v>0</v>
      </c>
      <c r="M20" s="20">
        <v>0</v>
      </c>
      <c r="N20" s="20">
        <v>0</v>
      </c>
      <c r="O20" s="20">
        <v>0</v>
      </c>
      <c r="P20" s="20">
        <v>0</v>
      </c>
      <c r="Q20" s="20">
        <v>0</v>
      </c>
      <c r="R20" s="20">
        <v>0</v>
      </c>
      <c r="S20" s="20">
        <v>2.3610544027937399</v>
      </c>
      <c r="T20" s="20">
        <v>0.36851831385120798</v>
      </c>
      <c r="U20" s="20">
        <v>0.16677900785393401</v>
      </c>
      <c r="V20" s="20">
        <v>0.120974021064627</v>
      </c>
      <c r="W20" s="20">
        <v>9.6264071241756399E-2</v>
      </c>
      <c r="X20" s="20">
        <v>8.70233188648072E-2</v>
      </c>
      <c r="Y20" s="20">
        <v>8.0026200770957207E-2</v>
      </c>
      <c r="Z20" s="20">
        <v>7.4486571516233793E-2</v>
      </c>
      <c r="AA20" s="20">
        <v>6.9959317466700005E-2</v>
      </c>
      <c r="AB20" s="20">
        <v>6.61691676419046E-2</v>
      </c>
      <c r="AC20" s="20">
        <v>6.2935471966965598E-2</v>
      </c>
      <c r="AD20" s="20">
        <v>6.0134085814363199E-2</v>
      </c>
      <c r="AE20" s="20">
        <v>5.7676492730456802E-2</v>
      </c>
      <c r="AF20" s="20">
        <v>5.5497645745023E-2</v>
      </c>
      <c r="AG20" s="20">
        <v>5.3548525511589999E-2</v>
      </c>
      <c r="AH20" s="20">
        <v>5.17913941413412E-2</v>
      </c>
      <c r="AI20" s="20">
        <v>5.0196661516467699E-2</v>
      </c>
      <c r="AJ20" s="20">
        <v>4.8740754059304302E-2</v>
      </c>
      <c r="AK20" s="20">
        <v>4.7404627666682297E-2</v>
      </c>
      <c r="AL20" s="20">
        <v>4.6171204052470001E-2</v>
      </c>
      <c r="AM20" s="20">
        <v>4.5029377908990503E-2</v>
      </c>
      <c r="AN20" s="20">
        <v>4.3969417499316502E-2</v>
      </c>
      <c r="AO20" s="20">
        <v>4.2822228455544301E-2</v>
      </c>
      <c r="AP20" s="20">
        <v>4.1621136307248702E-2</v>
      </c>
      <c r="AQ20" s="20">
        <v>4.0752174766166799E-2</v>
      </c>
      <c r="AR20" s="20">
        <v>3.9944961138012797E-2</v>
      </c>
      <c r="AS20" s="20">
        <v>3.9183895567605598E-2</v>
      </c>
      <c r="AT20" s="20">
        <v>3.8522575453147599E-2</v>
      </c>
      <c r="AU20" s="20">
        <v>3.74578875886767E-2</v>
      </c>
      <c r="AV20" s="20">
        <v>3.63473574615467E-2</v>
      </c>
      <c r="AW20" s="20">
        <v>3.5635815080796503E-2</v>
      </c>
      <c r="AX20" s="20">
        <v>3.5065531630938701E-2</v>
      </c>
      <c r="AY20" s="20">
        <v>3.3457480178115902E-2</v>
      </c>
      <c r="AZ20" s="20">
        <v>3.3595324164954997E-2</v>
      </c>
      <c r="BA20" s="20">
        <v>3.0225651210833399E-2</v>
      </c>
      <c r="BB20" s="20">
        <v>2.8319292859192598E-2</v>
      </c>
      <c r="BC20" s="20">
        <v>2.7928625781141799E-2</v>
      </c>
      <c r="BD20" s="20">
        <v>2.7553693881562698E-2</v>
      </c>
      <c r="BE20" s="20">
        <v>2.7193468399141E-2</v>
      </c>
      <c r="BF20" s="20">
        <v>2.6847012344354399E-2</v>
      </c>
      <c r="BG20" s="20">
        <v>2.64475017577319E-2</v>
      </c>
      <c r="BH20" s="20">
        <v>2.5733837980458699E-2</v>
      </c>
      <c r="BI20" s="20">
        <v>2.5429263331764901E-2</v>
      </c>
      <c r="BJ20" s="20">
        <v>2.5135253762465899E-2</v>
      </c>
      <c r="BK20" s="20">
        <v>2.4851212238063101E-2</v>
      </c>
      <c r="BL20" s="20">
        <v>2.9559197591255099E-2</v>
      </c>
      <c r="BM20" s="20">
        <v>2.56703471065239E-2</v>
      </c>
      <c r="BN20" s="20">
        <v>2.35663443943681E-2</v>
      </c>
      <c r="BO20" s="20">
        <v>2.3281849283859901E-2</v>
      </c>
      <c r="BP20" s="20">
        <v>2.3017435888529801E-2</v>
      </c>
      <c r="BQ20" s="20">
        <v>2.27677239553494E-2</v>
      </c>
      <c r="BR20" s="20">
        <v>2.2529719427733599E-2</v>
      </c>
      <c r="BS20" s="20">
        <v>2.2301555322612999E-2</v>
      </c>
      <c r="BT20" s="20">
        <v>2.20819639594661E-2</v>
      </c>
      <c r="BU20" s="20">
        <v>2.1870025837776499E-2</v>
      </c>
      <c r="BV20" s="20">
        <v>2.16650395797435E-2</v>
      </c>
      <c r="BW20" s="20">
        <v>0.333552241952222</v>
      </c>
      <c r="BX20" s="20">
        <v>4.5897676907279597E-2</v>
      </c>
      <c r="BY20" s="20">
        <v>3.08933218448234E-2</v>
      </c>
      <c r="BZ20" s="20">
        <v>2.7967074053954499E-2</v>
      </c>
      <c r="CA20" s="20">
        <v>2.5947741628434301E-2</v>
      </c>
      <c r="CB20" s="20">
        <v>2.4454462307154801E-2</v>
      </c>
      <c r="CC20" s="20">
        <v>2.3295048251877299E-2</v>
      </c>
      <c r="CD20" s="20">
        <v>2.2361159105710501E-2</v>
      </c>
      <c r="CE20" s="20">
        <v>0.78449000746116004</v>
      </c>
      <c r="CF20" s="20">
        <v>9.5435295915240095E-2</v>
      </c>
      <c r="CG20" s="20">
        <v>5.8174202468774E-2</v>
      </c>
      <c r="CH20" s="20">
        <v>4.8251894971215598E-2</v>
      </c>
      <c r="CI20" s="20">
        <v>6.64345256223337</v>
      </c>
      <c r="CJ20" s="20"/>
      <c r="CK20" s="20"/>
      <c r="CL20" s="20">
        <v>1946</v>
      </c>
      <c r="CM20" s="20">
        <v>0</v>
      </c>
      <c r="CN20" s="20">
        <v>0</v>
      </c>
      <c r="CO20" s="20">
        <v>0</v>
      </c>
      <c r="CP20" s="20">
        <v>0</v>
      </c>
      <c r="CQ20" s="20">
        <v>0</v>
      </c>
      <c r="CR20" s="20">
        <v>0</v>
      </c>
      <c r="CS20" s="20">
        <v>0</v>
      </c>
      <c r="CT20" s="20">
        <v>0</v>
      </c>
      <c r="CU20" s="20">
        <v>0</v>
      </c>
      <c r="CV20" s="20">
        <v>0</v>
      </c>
      <c r="CW20" s="20">
        <v>0</v>
      </c>
      <c r="CX20" s="20">
        <v>0</v>
      </c>
      <c r="CY20" s="20">
        <v>0</v>
      </c>
      <c r="CZ20" s="20">
        <v>0</v>
      </c>
      <c r="DA20" s="20">
        <v>0</v>
      </c>
      <c r="DB20" s="20">
        <v>0</v>
      </c>
      <c r="DC20" s="20">
        <v>8.8252891394745365</v>
      </c>
      <c r="DD20" s="20">
        <v>1.2601070174977307</v>
      </c>
      <c r="DE20" s="20">
        <v>0.61164389880398795</v>
      </c>
      <c r="DF20" s="20">
        <v>0.43254532669770102</v>
      </c>
      <c r="DG20" s="20">
        <v>0.35114978522888601</v>
      </c>
      <c r="DH20" s="20">
        <v>0.30137971740212044</v>
      </c>
      <c r="DI20" s="20">
        <v>0.26728673071856512</v>
      </c>
      <c r="DJ20" s="20">
        <v>0.24253849525642243</v>
      </c>
      <c r="DK20" s="20">
        <v>0.22311306606117298</v>
      </c>
      <c r="DL20" s="20">
        <v>0.2084843937539578</v>
      </c>
      <c r="DM20" s="20">
        <v>0.1960991647551826</v>
      </c>
      <c r="DN20" s="20">
        <v>0.18557604217195503</v>
      </c>
      <c r="DO20" s="20">
        <v>0.1763522382473858</v>
      </c>
      <c r="DP20" s="20">
        <v>0.16823858376333992</v>
      </c>
      <c r="DQ20" s="20">
        <v>0.16090456898776281</v>
      </c>
      <c r="DR20" s="20">
        <v>0.15447460687286488</v>
      </c>
      <c r="DS20" s="20">
        <v>0.14857889804757404</v>
      </c>
      <c r="DT20" s="20">
        <v>0.14323497389158271</v>
      </c>
      <c r="DU20" s="20">
        <v>0.13824171056151605</v>
      </c>
      <c r="DV20" s="20">
        <v>0.13388118750212008</v>
      </c>
      <c r="DW20" s="20">
        <v>0.12953920359797641</v>
      </c>
      <c r="DX20" s="20">
        <v>0.1257488218674781</v>
      </c>
      <c r="DY20" s="20">
        <v>0.12214034423128702</v>
      </c>
      <c r="DZ20" s="20">
        <v>0.118813036638504</v>
      </c>
      <c r="EA20" s="20">
        <v>0.11574444832644161</v>
      </c>
      <c r="EB20" s="20">
        <v>0.1129017660741007</v>
      </c>
      <c r="EC20" s="20">
        <v>0.11018795738695719</v>
      </c>
      <c r="ED20" s="20">
        <v>0.10771294107464362</v>
      </c>
      <c r="EE20" s="20">
        <v>0.105402110454221</v>
      </c>
      <c r="EF20" s="20">
        <v>0.10321055480641135</v>
      </c>
      <c r="EG20" s="20">
        <v>0.10120722378449636</v>
      </c>
      <c r="EH20" s="20">
        <v>9.922377423660883E-2</v>
      </c>
      <c r="EI20" s="20">
        <v>9.7347383212898445E-2</v>
      </c>
      <c r="EJ20" s="20">
        <v>9.5496650267621719E-2</v>
      </c>
      <c r="EK20" s="20">
        <v>9.3727607321686182E-2</v>
      </c>
      <c r="EL20" s="20">
        <v>9.1816970113278884E-2</v>
      </c>
      <c r="EM20" s="20">
        <v>9.019373951785091E-2</v>
      </c>
      <c r="EN20" s="20">
        <v>8.8714251592592289E-2</v>
      </c>
      <c r="EO20" s="20">
        <v>8.7188475798207696E-2</v>
      </c>
      <c r="EP20" s="20">
        <v>8.5801795975267284E-2</v>
      </c>
      <c r="EQ20" s="20">
        <v>8.4475811930823763E-2</v>
      </c>
      <c r="ER20" s="20">
        <v>8.3017590967541952E-2</v>
      </c>
      <c r="ES20" s="20">
        <v>8.1495388801498134E-2</v>
      </c>
      <c r="ET20" s="20">
        <v>8.0224966423201108E-2</v>
      </c>
      <c r="EU20" s="20">
        <v>7.9083182264597429E-2</v>
      </c>
      <c r="EV20" s="20">
        <v>7.7806935011762168E-2</v>
      </c>
      <c r="EW20" s="20">
        <v>7.6654642468026876E-2</v>
      </c>
      <c r="EX20" s="20">
        <v>7.5299231458923963E-2</v>
      </c>
      <c r="EY20" s="20">
        <v>7.4221487737062705E-2</v>
      </c>
      <c r="EZ20" s="20">
        <v>7.3047238054159178E-2</v>
      </c>
      <c r="FA20" s="20">
        <v>7.2009014577902986E-2</v>
      </c>
      <c r="FB20" s="20">
        <v>7.0990734094594637E-2</v>
      </c>
      <c r="FC20" s="20">
        <v>6.9867160576342888E-2</v>
      </c>
      <c r="FD20" s="20">
        <v>6.9071905214535281E-2</v>
      </c>
      <c r="FE20" s="20">
        <v>6.8116127185682787E-2</v>
      </c>
      <c r="FF20" s="20">
        <v>6.7319323730240188E-2</v>
      </c>
      <c r="FG20" s="20">
        <v>6.6613971563303051E-2</v>
      </c>
      <c r="FH20" s="20">
        <v>6.6363899378597865E-2</v>
      </c>
      <c r="FI20" s="20">
        <v>6.6430534055904752E-2</v>
      </c>
      <c r="FJ20" s="20">
        <v>6.6935670375397174E-2</v>
      </c>
      <c r="FK20" s="20">
        <v>6.7508892348665431E-2</v>
      </c>
      <c r="FL20" s="20">
        <v>6.845597122555809E-2</v>
      </c>
      <c r="FM20" s="20">
        <v>6.9656511616503353E-2</v>
      </c>
      <c r="FN20" s="20">
        <v>7.1400027172280583E-2</v>
      </c>
      <c r="FO20" s="20">
        <v>7.2634665400822918E-2</v>
      </c>
      <c r="FP20" s="20">
        <v>7.4124186440981399E-2</v>
      </c>
      <c r="FQ20" s="20">
        <v>7.5165218984333884E-2</v>
      </c>
      <c r="FR20" s="20">
        <v>7.555173361666867E-2</v>
      </c>
      <c r="FS20" s="20">
        <v>7.6488266287578446E-2</v>
      </c>
      <c r="FT20" s="20">
        <v>7.7052107228823524E-2</v>
      </c>
      <c r="FU20" s="20">
        <v>7.7658025161629465E-2</v>
      </c>
      <c r="FV20" s="20">
        <v>7.7875560410001377E-2</v>
      </c>
      <c r="FW20" s="20">
        <v>7.7855559779657718E-2</v>
      </c>
      <c r="FX20" s="2">
        <v>7.2687586536430232E-2</v>
      </c>
      <c r="FY20" s="2">
        <v>6.9163980458953944E-2</v>
      </c>
      <c r="FZ20" s="2">
        <v>6.632616766268816E-2</v>
      </c>
      <c r="GA20" s="20">
        <v>28.988676111772591</v>
      </c>
      <c r="GB20" s="20"/>
      <c r="GC20" s="20"/>
      <c r="GD20" s="20"/>
      <c r="GE20" s="20"/>
    </row>
    <row r="21" spans="1:187" x14ac:dyDescent="0.3">
      <c r="A21" s="20"/>
      <c r="B21" s="20">
        <f t="shared" si="0"/>
        <v>1947</v>
      </c>
      <c r="C21" s="20">
        <v>0</v>
      </c>
      <c r="D21" s="20">
        <v>0</v>
      </c>
      <c r="E21" s="20">
        <v>0</v>
      </c>
      <c r="F21" s="20">
        <v>0</v>
      </c>
      <c r="G21" s="20">
        <v>0</v>
      </c>
      <c r="H21" s="20">
        <v>0</v>
      </c>
      <c r="I21" s="20">
        <v>0</v>
      </c>
      <c r="J21" s="20">
        <v>0</v>
      </c>
      <c r="K21" s="20">
        <v>0</v>
      </c>
      <c r="L21" s="20">
        <v>0</v>
      </c>
      <c r="M21" s="20">
        <v>0</v>
      </c>
      <c r="N21" s="20">
        <v>0</v>
      </c>
      <c r="O21" s="20">
        <v>0</v>
      </c>
      <c r="P21" s="20">
        <v>0</v>
      </c>
      <c r="Q21" s="20">
        <v>0</v>
      </c>
      <c r="R21" s="20">
        <v>0</v>
      </c>
      <c r="S21" s="20">
        <v>0</v>
      </c>
      <c r="T21" s="20">
        <v>2.82014513073142</v>
      </c>
      <c r="U21" s="20">
        <v>0.43594288798161202</v>
      </c>
      <c r="V21" s="20">
        <v>0.19718907984776399</v>
      </c>
      <c r="W21" s="20">
        <v>0.14305618105631801</v>
      </c>
      <c r="X21" s="20">
        <v>0.113829437111315</v>
      </c>
      <c r="Y21" s="20">
        <v>0.102902352798902</v>
      </c>
      <c r="Z21" s="20">
        <v>9.4628479496189993E-2</v>
      </c>
      <c r="AA21" s="20">
        <v>8.8078041161032503E-2</v>
      </c>
      <c r="AB21" s="20">
        <v>8.2724704842762203E-2</v>
      </c>
      <c r="AC21" s="20">
        <v>7.8242971216425899E-2</v>
      </c>
      <c r="AD21" s="20">
        <v>7.4419227218523495E-2</v>
      </c>
      <c r="AE21" s="20">
        <v>7.1106675709785003E-2</v>
      </c>
      <c r="AF21" s="20">
        <v>6.8200648752238704E-2</v>
      </c>
      <c r="AG21" s="20">
        <v>6.5624230338017397E-2</v>
      </c>
      <c r="AH21" s="20">
        <v>6.3319456623057394E-2</v>
      </c>
      <c r="AI21" s="20">
        <v>6.1241703734130501E-2</v>
      </c>
      <c r="AJ21" s="20">
        <v>5.93559822823942E-2</v>
      </c>
      <c r="AK21" s="20">
        <v>5.7634417249551297E-2</v>
      </c>
      <c r="AL21" s="20">
        <v>5.6054489579232203E-2</v>
      </c>
      <c r="AM21" s="20">
        <v>5.4593385550597201E-2</v>
      </c>
      <c r="AN21" s="20">
        <v>5.3241066221662303E-2</v>
      </c>
      <c r="AO21" s="20">
        <v>5.1987808349038503E-2</v>
      </c>
      <c r="AP21" s="20">
        <v>5.0638504847109203E-2</v>
      </c>
      <c r="AQ21" s="20">
        <v>4.9226584852755301E-2</v>
      </c>
      <c r="AR21" s="20">
        <v>4.8180507646459501E-2</v>
      </c>
      <c r="AS21" s="20">
        <v>4.7226154593971899E-2</v>
      </c>
      <c r="AT21" s="20">
        <v>4.6326361497165097E-2</v>
      </c>
      <c r="AU21" s="20">
        <v>4.5541916972224698E-2</v>
      </c>
      <c r="AV21" s="20">
        <v>4.4288312715845199E-2</v>
      </c>
      <c r="AW21" s="20">
        <v>4.2941461952936202E-2</v>
      </c>
      <c r="AX21" s="20">
        <v>4.2097158058075901E-2</v>
      </c>
      <c r="AY21" s="20">
        <v>4.1423473101743699E-2</v>
      </c>
      <c r="AZ21" s="20">
        <v>3.9488401612563402E-2</v>
      </c>
      <c r="BA21" s="20">
        <v>3.9621605502756403E-2</v>
      </c>
      <c r="BB21" s="20">
        <v>3.5759003080959403E-2</v>
      </c>
      <c r="BC21" s="20">
        <v>3.3457060279488401E-2</v>
      </c>
      <c r="BD21" s="20">
        <v>3.2995517258462198E-2</v>
      </c>
      <c r="BE21" s="20">
        <v>3.2552564137164501E-2</v>
      </c>
      <c r="BF21" s="20">
        <v>3.21269855134498E-2</v>
      </c>
      <c r="BG21" s="20">
        <v>3.1717674406466202E-2</v>
      </c>
      <c r="BH21" s="20">
        <v>3.12457039778808E-2</v>
      </c>
      <c r="BI21" s="20">
        <v>3.0402687256901099E-2</v>
      </c>
      <c r="BJ21" s="20">
        <v>3.0042854114341801E-2</v>
      </c>
      <c r="BK21" s="20">
        <v>2.9695502856720599E-2</v>
      </c>
      <c r="BL21" s="20">
        <v>2.9359928130519599E-2</v>
      </c>
      <c r="BM21" s="20">
        <v>4.3612612575746397E-2</v>
      </c>
      <c r="BN21" s="20">
        <v>3.1154332649891502E-2</v>
      </c>
      <c r="BO21" s="20">
        <v>2.8151461148788099E-2</v>
      </c>
      <c r="BP21" s="20">
        <v>2.7741914596254399E-2</v>
      </c>
      <c r="BQ21" s="20">
        <v>2.7378241133576699E-2</v>
      </c>
      <c r="BR21" s="20">
        <v>2.70453410924523E-2</v>
      </c>
      <c r="BS21" s="20">
        <v>2.6735052093510299E-2</v>
      </c>
      <c r="BT21" s="20">
        <v>2.6442469124472699E-2</v>
      </c>
      <c r="BU21" s="20">
        <v>2.6164403873568099E-2</v>
      </c>
      <c r="BV21" s="20">
        <v>2.5898653083255601E-2</v>
      </c>
      <c r="BW21" s="20">
        <v>2.5643620790164499E-2</v>
      </c>
      <c r="BX21" s="20">
        <v>0.39400634597224099</v>
      </c>
      <c r="BY21" s="20">
        <v>5.4244739075296602E-2</v>
      </c>
      <c r="BZ21" s="20">
        <v>3.6514807464468599E-2</v>
      </c>
      <c r="CA21" s="20">
        <v>3.3051517503986501E-2</v>
      </c>
      <c r="CB21" s="20">
        <v>3.0660263881120701E-2</v>
      </c>
      <c r="CC21" s="20">
        <v>2.88910648192394E-2</v>
      </c>
      <c r="CD21" s="20">
        <v>2.7516811993665499E-2</v>
      </c>
      <c r="CE21" s="20">
        <v>2.6409451626190902E-2</v>
      </c>
      <c r="CF21" s="20">
        <v>0.893442207301548</v>
      </c>
      <c r="CG21" s="20">
        <v>0.109475982014621</v>
      </c>
      <c r="CH21" s="20">
        <v>6.7056325184273097E-2</v>
      </c>
      <c r="CI21" s="20">
        <v>7.7971119012162697</v>
      </c>
      <c r="CJ21" s="20"/>
      <c r="CK21" s="20"/>
      <c r="CL21" s="20">
        <v>1947</v>
      </c>
      <c r="CM21" s="20">
        <v>0</v>
      </c>
      <c r="CN21" s="20">
        <v>0</v>
      </c>
      <c r="CO21" s="20">
        <v>0</v>
      </c>
      <c r="CP21" s="20">
        <v>0</v>
      </c>
      <c r="CQ21" s="20">
        <v>0</v>
      </c>
      <c r="CR21" s="20">
        <v>0</v>
      </c>
      <c r="CS21" s="20">
        <v>0</v>
      </c>
      <c r="CT21" s="20">
        <v>0</v>
      </c>
      <c r="CU21" s="20">
        <v>0</v>
      </c>
      <c r="CV21" s="20">
        <v>0</v>
      </c>
      <c r="CW21" s="20">
        <v>0</v>
      </c>
      <c r="CX21" s="20">
        <v>0</v>
      </c>
      <c r="CY21" s="20">
        <v>0</v>
      </c>
      <c r="CZ21" s="20">
        <v>0</v>
      </c>
      <c r="DA21" s="20">
        <v>0</v>
      </c>
      <c r="DB21" s="20">
        <v>0</v>
      </c>
      <c r="DC21" s="20">
        <v>0</v>
      </c>
      <c r="DD21" s="20">
        <v>10.531706404985302</v>
      </c>
      <c r="DE21" s="20">
        <v>1.4987316766877632</v>
      </c>
      <c r="DF21" s="20">
        <v>0.72414962100408342</v>
      </c>
      <c r="DG21" s="20">
        <v>0.51179446080785151</v>
      </c>
      <c r="DH21" s="20">
        <v>0.4152191529058662</v>
      </c>
      <c r="DI21" s="20">
        <v>0.35638511188327043</v>
      </c>
      <c r="DJ21" s="20">
        <v>0.31618206874505805</v>
      </c>
      <c r="DK21" s="20">
        <v>0.28676611639806004</v>
      </c>
      <c r="DL21" s="20">
        <v>0.26402777211804529</v>
      </c>
      <c r="DM21" s="20">
        <v>0.24647705400482897</v>
      </c>
      <c r="DN21" s="20">
        <v>0.23180134189480436</v>
      </c>
      <c r="DO21" s="20">
        <v>0.21945714291749452</v>
      </c>
      <c r="DP21" s="20">
        <v>0.20864878471892442</v>
      </c>
      <c r="DQ21" s="20">
        <v>0.19887031154332915</v>
      </c>
      <c r="DR21" s="20">
        <v>0.19031072625668052</v>
      </c>
      <c r="DS21" s="20">
        <v>0.18261826333682118</v>
      </c>
      <c r="DT21" s="20">
        <v>0.17566215757911496</v>
      </c>
      <c r="DU21" s="20">
        <v>0.16934403199975964</v>
      </c>
      <c r="DV21" s="20">
        <v>0.16363193661872391</v>
      </c>
      <c r="DW21" s="20">
        <v>0.1583862840574074</v>
      </c>
      <c r="DX21" s="20">
        <v>0.15318234680870538</v>
      </c>
      <c r="DY21" s="20">
        <v>0.14871773418945511</v>
      </c>
      <c r="DZ21" s="20">
        <v>0.14451035025789785</v>
      </c>
      <c r="EA21" s="20">
        <v>0.1405920519216744</v>
      </c>
      <c r="EB21" s="20">
        <v>0.13686208725453866</v>
      </c>
      <c r="EC21" s="20">
        <v>0.13348448448265646</v>
      </c>
      <c r="ED21" s="20">
        <v>0.13026350895247316</v>
      </c>
      <c r="EE21" s="20">
        <v>0.12742242638584597</v>
      </c>
      <c r="EF21" s="20">
        <v>0.12457439326952087</v>
      </c>
      <c r="EG21" s="20">
        <v>0.12207604541516361</v>
      </c>
      <c r="EH21" s="20">
        <v>0.11962774666083953</v>
      </c>
      <c r="EI21" s="20">
        <v>0.11731131645587924</v>
      </c>
      <c r="EJ21" s="20">
        <v>0.11505518741091392</v>
      </c>
      <c r="EK21" s="20">
        <v>0.11291592586488643</v>
      </c>
      <c r="EL21" s="20">
        <v>0.11069448284444817</v>
      </c>
      <c r="EM21" s="20">
        <v>0.1085576117387686</v>
      </c>
      <c r="EN21" s="20">
        <v>0.1066509333501383</v>
      </c>
      <c r="EO21" s="20">
        <v>0.1047955027038112</v>
      </c>
      <c r="EP21" s="20">
        <v>0.10308875375135534</v>
      </c>
      <c r="EQ21" s="20">
        <v>0.10139116042299325</v>
      </c>
      <c r="ER21" s="20">
        <v>9.9884695700823478E-2</v>
      </c>
      <c r="ES21" s="20">
        <v>9.8168413352888464E-2</v>
      </c>
      <c r="ET21" s="20">
        <v>9.63941009063604E-2</v>
      </c>
      <c r="EU21" s="20">
        <v>9.4881213212039447E-2</v>
      </c>
      <c r="EV21" s="20">
        <v>9.3495871363535876E-2</v>
      </c>
      <c r="EW21" s="20">
        <v>9.1957613666449403E-2</v>
      </c>
      <c r="EX21" s="20">
        <v>9.06237531229485E-2</v>
      </c>
      <c r="EY21" s="20">
        <v>8.9069424778693965E-2</v>
      </c>
      <c r="EZ21" s="20">
        <v>8.7682355466330866E-2</v>
      </c>
      <c r="FA21" s="20">
        <v>8.6323571331031079E-2</v>
      </c>
      <c r="FB21" s="20">
        <v>8.5056570182111532E-2</v>
      </c>
      <c r="FC21" s="20">
        <v>8.3800500341085368E-2</v>
      </c>
      <c r="FD21" s="20">
        <v>8.2555796320617117E-2</v>
      </c>
      <c r="FE21" s="20">
        <v>8.1553723505684711E-2</v>
      </c>
      <c r="FF21" s="20">
        <v>8.0428948471758202E-2</v>
      </c>
      <c r="FG21" s="20">
        <v>7.9436108067083608E-2</v>
      </c>
      <c r="FH21" s="20">
        <v>7.852360863491431E-2</v>
      </c>
      <c r="FI21" s="20">
        <v>7.8323773047494966E-2</v>
      </c>
      <c r="FJ21" s="20">
        <v>7.8357942213894458E-2</v>
      </c>
      <c r="FK21" s="20">
        <v>7.8923005088332818E-2</v>
      </c>
      <c r="FL21" s="20">
        <v>7.9598470498138826E-2</v>
      </c>
      <c r="FM21" s="20">
        <v>8.0692476631344198E-2</v>
      </c>
      <c r="FN21" s="20">
        <v>8.2047402803486977E-2</v>
      </c>
      <c r="FO21" s="20">
        <v>8.4177762038278536E-2</v>
      </c>
      <c r="FP21" s="20">
        <v>8.5561126839423532E-2</v>
      </c>
      <c r="FQ21" s="20">
        <v>8.7210152618556913E-2</v>
      </c>
      <c r="FR21" s="20">
        <v>8.8319433921373577E-2</v>
      </c>
      <c r="FS21" s="20">
        <v>8.8893925473805299E-2</v>
      </c>
      <c r="FT21" s="20">
        <v>8.9761216788162179E-2</v>
      </c>
      <c r="FU21" s="20">
        <v>9.0548541278959768E-2</v>
      </c>
      <c r="FV21" s="20">
        <v>9.118955519191764E-2</v>
      </c>
      <c r="FW21" s="20">
        <v>9.1319089992838456E-2</v>
      </c>
      <c r="FX21" s="2">
        <v>9.1299524453853587E-2</v>
      </c>
      <c r="FY21" s="2">
        <v>8.5287052943376171E-2</v>
      </c>
      <c r="FZ21" s="2">
        <v>8.1310661472116616E-2</v>
      </c>
      <c r="GA21" s="20">
        <v>33.895819306252072</v>
      </c>
      <c r="GB21" s="20"/>
      <c r="GC21" s="20"/>
      <c r="GD21" s="20"/>
      <c r="GE21" s="20"/>
    </row>
    <row r="22" spans="1:187" x14ac:dyDescent="0.3">
      <c r="A22" s="20"/>
      <c r="B22" s="20">
        <f t="shared" si="0"/>
        <v>1948</v>
      </c>
      <c r="C22" s="20">
        <v>0</v>
      </c>
      <c r="D22" s="20">
        <v>0</v>
      </c>
      <c r="E22" s="20">
        <v>0</v>
      </c>
      <c r="F22" s="20">
        <v>0</v>
      </c>
      <c r="G22" s="20">
        <v>0</v>
      </c>
      <c r="H22" s="20">
        <v>0</v>
      </c>
      <c r="I22" s="20">
        <v>0</v>
      </c>
      <c r="J22" s="20">
        <v>0</v>
      </c>
      <c r="K22" s="20">
        <v>0</v>
      </c>
      <c r="L22" s="20">
        <v>0</v>
      </c>
      <c r="M22" s="20">
        <v>0</v>
      </c>
      <c r="N22" s="20">
        <v>0</v>
      </c>
      <c r="O22" s="20">
        <v>0</v>
      </c>
      <c r="P22" s="20">
        <v>0</v>
      </c>
      <c r="Q22" s="20">
        <v>0</v>
      </c>
      <c r="R22" s="20">
        <v>0</v>
      </c>
      <c r="S22" s="20">
        <v>0</v>
      </c>
      <c r="T22" s="20">
        <v>0</v>
      </c>
      <c r="U22" s="20">
        <v>3.4082431218346199</v>
      </c>
      <c r="V22" s="20">
        <v>0.51587810996981198</v>
      </c>
      <c r="W22" s="20">
        <v>0.232335008122316</v>
      </c>
      <c r="X22" s="20">
        <v>0.169160573783116</v>
      </c>
      <c r="Y22" s="20">
        <v>0.13473425608210499</v>
      </c>
      <c r="Z22" s="20">
        <v>0.121800023036212</v>
      </c>
      <c r="AA22" s="20">
        <v>0.112006680790301</v>
      </c>
      <c r="AB22" s="20">
        <v>0.10425327653453401</v>
      </c>
      <c r="AC22" s="20">
        <v>9.7916818045969203E-2</v>
      </c>
      <c r="AD22" s="20">
        <v>9.2612029145790198E-2</v>
      </c>
      <c r="AE22" s="20">
        <v>8.80860674514133E-2</v>
      </c>
      <c r="AF22" s="20">
        <v>8.4165177023752494E-2</v>
      </c>
      <c r="AG22" s="20">
        <v>8.0725468010833204E-2</v>
      </c>
      <c r="AH22" s="20">
        <v>7.7675899039205007E-2</v>
      </c>
      <c r="AI22" s="20">
        <v>7.4947861400221194E-2</v>
      </c>
      <c r="AJ22" s="20">
        <v>7.2488536196749803E-2</v>
      </c>
      <c r="AK22" s="20">
        <v>7.0256508356626293E-2</v>
      </c>
      <c r="AL22" s="20">
        <v>6.8218783708401995E-2</v>
      </c>
      <c r="AM22" s="20">
        <v>6.6348707646910199E-2</v>
      </c>
      <c r="AN22" s="20">
        <v>6.4618955241310602E-2</v>
      </c>
      <c r="AO22" s="20">
        <v>6.3018023615439997E-2</v>
      </c>
      <c r="AP22" s="20">
        <v>6.1534622928375901E-2</v>
      </c>
      <c r="AQ22" s="20">
        <v>5.9952194047555599E-2</v>
      </c>
      <c r="AR22" s="20">
        <v>5.8305808079586997E-2</v>
      </c>
      <c r="AS22" s="20">
        <v>5.7064568810494501E-2</v>
      </c>
      <c r="AT22" s="20">
        <v>5.59342414624973E-2</v>
      </c>
      <c r="AU22" s="20">
        <v>5.4868534445362702E-2</v>
      </c>
      <c r="AV22" s="20">
        <v>5.3934056125703102E-2</v>
      </c>
      <c r="AW22" s="20">
        <v>5.2483016725463003E-2</v>
      </c>
      <c r="AX22" s="20">
        <v>5.0833606841736899E-2</v>
      </c>
      <c r="AY22" s="20">
        <v>4.98216597732518E-2</v>
      </c>
      <c r="AZ22" s="20">
        <v>4.9024358857060898E-2</v>
      </c>
      <c r="BA22" s="20">
        <v>4.6613875054943001E-2</v>
      </c>
      <c r="BB22" s="20">
        <v>4.6708373190029899E-2</v>
      </c>
      <c r="BC22" s="20">
        <v>4.2392376651728597E-2</v>
      </c>
      <c r="BD22" s="20">
        <v>3.9500141773744703E-2</v>
      </c>
      <c r="BE22" s="20">
        <v>3.8955233924312598E-2</v>
      </c>
      <c r="BF22" s="20">
        <v>3.8432273719673601E-2</v>
      </c>
      <c r="BG22" s="20">
        <v>3.7929826229303E-2</v>
      </c>
      <c r="BH22" s="20">
        <v>3.7446584527241901E-2</v>
      </c>
      <c r="BI22" s="20">
        <v>3.6891591443390097E-2</v>
      </c>
      <c r="BJ22" s="20">
        <v>3.5909540861053399E-2</v>
      </c>
      <c r="BK22" s="20">
        <v>3.5484530965490299E-2</v>
      </c>
      <c r="BL22" s="20">
        <v>3.5074263804785497E-2</v>
      </c>
      <c r="BM22" s="20">
        <v>3.4677906264393502E-2</v>
      </c>
      <c r="BN22" s="20">
        <v>5.2615132648388498E-2</v>
      </c>
      <c r="BO22" s="20">
        <v>3.68718800385145E-2</v>
      </c>
      <c r="BP22" s="20">
        <v>3.3312623936519903E-2</v>
      </c>
      <c r="BQ22" s="20">
        <v>3.2819339783438699E-2</v>
      </c>
      <c r="BR22" s="20">
        <v>3.2383055808194998E-2</v>
      </c>
      <c r="BS22" s="20">
        <v>3.19848273335002E-2</v>
      </c>
      <c r="BT22" s="20">
        <v>3.1614426201092102E-2</v>
      </c>
      <c r="BU22" s="20">
        <v>3.1265716061942297E-2</v>
      </c>
      <c r="BV22" s="20">
        <v>3.0934716248284502E-2</v>
      </c>
      <c r="BW22" s="20">
        <v>3.06186823995316E-2</v>
      </c>
      <c r="BX22" s="20">
        <v>3.0315631834663199E-2</v>
      </c>
      <c r="BY22" s="20">
        <v>0.45468217412645101</v>
      </c>
      <c r="BZ22" s="20">
        <v>6.3248819975937995E-2</v>
      </c>
      <c r="CA22" s="20">
        <v>4.2815049408670501E-2</v>
      </c>
      <c r="CB22" s="20">
        <v>3.8817625068409203E-2</v>
      </c>
      <c r="CC22" s="20">
        <v>3.6055557445136402E-2</v>
      </c>
      <c r="CD22" s="20">
        <v>3.4010410289945801E-2</v>
      </c>
      <c r="CE22" s="20">
        <v>3.2420515762709101E-2</v>
      </c>
      <c r="CF22" s="20">
        <v>3.1138326685308498E-2</v>
      </c>
      <c r="CG22" s="20">
        <v>0.98697801362896198</v>
      </c>
      <c r="CH22" s="20">
        <v>0.122621530283077</v>
      </c>
      <c r="CI22" s="20">
        <v>9.1267871265114895</v>
      </c>
      <c r="CJ22" s="20"/>
      <c r="CK22" s="20"/>
      <c r="CL22" s="20">
        <v>1948</v>
      </c>
      <c r="CM22" s="20">
        <v>0</v>
      </c>
      <c r="CN22" s="20">
        <v>0</v>
      </c>
      <c r="CO22" s="20">
        <v>0</v>
      </c>
      <c r="CP22" s="20">
        <v>0</v>
      </c>
      <c r="CQ22" s="20">
        <v>0</v>
      </c>
      <c r="CR22" s="20">
        <v>0</v>
      </c>
      <c r="CS22" s="20">
        <v>0</v>
      </c>
      <c r="CT22" s="20">
        <v>0</v>
      </c>
      <c r="CU22" s="20">
        <v>0</v>
      </c>
      <c r="CV22" s="20">
        <v>0</v>
      </c>
      <c r="CW22" s="20">
        <v>0</v>
      </c>
      <c r="CX22" s="20">
        <v>0</v>
      </c>
      <c r="CY22" s="20">
        <v>0</v>
      </c>
      <c r="CZ22" s="20">
        <v>0</v>
      </c>
      <c r="DA22" s="20">
        <v>0</v>
      </c>
      <c r="DB22" s="20">
        <v>0</v>
      </c>
      <c r="DC22" s="20">
        <v>0</v>
      </c>
      <c r="DD22" s="20">
        <v>0</v>
      </c>
      <c r="DE22" s="20">
        <v>12.675924476521653</v>
      </c>
      <c r="DF22" s="20">
        <v>1.792013224752365</v>
      </c>
      <c r="DG22" s="20">
        <v>0.8568305280488242</v>
      </c>
      <c r="DH22" s="20">
        <v>0.60547655161186298</v>
      </c>
      <c r="DI22" s="20">
        <v>0.49186962958870489</v>
      </c>
      <c r="DJ22" s="20">
        <v>0.42231691608890926</v>
      </c>
      <c r="DK22" s="20">
        <v>0.3748406846769558</v>
      </c>
      <c r="DL22" s="20">
        <v>0.33970572219878492</v>
      </c>
      <c r="DM22" s="20">
        <v>0.31283296852313169</v>
      </c>
      <c r="DN22" s="20">
        <v>0.29171626869890532</v>
      </c>
      <c r="DO22" s="20">
        <v>0.27458212927588671</v>
      </c>
      <c r="DP22" s="20">
        <v>0.26004575827562654</v>
      </c>
      <c r="DQ22" s="20">
        <v>0.24707564562488463</v>
      </c>
      <c r="DR22" s="20">
        <v>0.2357501193052001</v>
      </c>
      <c r="DS22" s="20">
        <v>0.22538673990259114</v>
      </c>
      <c r="DT22" s="20">
        <v>0.21628685868969755</v>
      </c>
      <c r="DU22" s="20">
        <v>0.20802459852724475</v>
      </c>
      <c r="DV22" s="20">
        <v>0.20060943224367414</v>
      </c>
      <c r="DW22" s="20">
        <v>0.1937517718881662</v>
      </c>
      <c r="DX22" s="20">
        <v>0.1876611060174749</v>
      </c>
      <c r="DY22" s="20">
        <v>0.18159114364476081</v>
      </c>
      <c r="DZ22" s="20">
        <v>0.17608481535914444</v>
      </c>
      <c r="EA22" s="20">
        <v>0.17115307510261871</v>
      </c>
      <c r="EB22" s="20">
        <v>0.16647295603536519</v>
      </c>
      <c r="EC22" s="20">
        <v>0.1619771589667586</v>
      </c>
      <c r="ED22" s="20">
        <v>0.15807401123665771</v>
      </c>
      <c r="EE22" s="20">
        <v>0.15427916177706721</v>
      </c>
      <c r="EF22" s="20">
        <v>0.15095441013545091</v>
      </c>
      <c r="EG22" s="20">
        <v>0.14750358162063543</v>
      </c>
      <c r="EH22" s="20">
        <v>0.1443959308726139</v>
      </c>
      <c r="EI22" s="20">
        <v>0.14158030178870909</v>
      </c>
      <c r="EJ22" s="20">
        <v>0.13887319653501809</v>
      </c>
      <c r="EK22" s="20">
        <v>0.1361750270858573</v>
      </c>
      <c r="EL22" s="20">
        <v>0.13365285004842747</v>
      </c>
      <c r="EM22" s="20">
        <v>0.13122367049148098</v>
      </c>
      <c r="EN22" s="20">
        <v>0.12854518012597654</v>
      </c>
      <c r="EO22" s="20">
        <v>0.12628658394491304</v>
      </c>
      <c r="EP22" s="20">
        <v>0.12404915069713346</v>
      </c>
      <c r="EQ22" s="20">
        <v>0.12210953220938869</v>
      </c>
      <c r="ER22" s="20">
        <v>0.12011397916323226</v>
      </c>
      <c r="ES22" s="20">
        <v>0.11820734474543841</v>
      </c>
      <c r="ET22" s="20">
        <v>0.11625036554405621</v>
      </c>
      <c r="EU22" s="20">
        <v>0.11418696891688691</v>
      </c>
      <c r="EV22" s="20">
        <v>0.11241440234574934</v>
      </c>
      <c r="EW22" s="20">
        <v>0.11077178553629015</v>
      </c>
      <c r="EX22" s="20">
        <v>0.10899005038711024</v>
      </c>
      <c r="EY22" s="20">
        <v>0.1073583011128395</v>
      </c>
      <c r="EZ22" s="20">
        <v>0.10556388209812829</v>
      </c>
      <c r="FA22" s="20">
        <v>0.10386233860201173</v>
      </c>
      <c r="FB22" s="20">
        <v>0.10222268515961259</v>
      </c>
      <c r="FC22" s="20">
        <v>0.10073462447120414</v>
      </c>
      <c r="FD22" s="20">
        <v>9.9251105200288514E-2</v>
      </c>
      <c r="FE22" s="20">
        <v>9.7820293692216953E-2</v>
      </c>
      <c r="FF22" s="20">
        <v>9.6614195403682948E-2</v>
      </c>
      <c r="FG22" s="20">
        <v>9.5220343438407892E-2</v>
      </c>
      <c r="FH22" s="20">
        <v>9.4123550076880044E-2</v>
      </c>
      <c r="FI22" s="20">
        <v>9.3058722878568645E-2</v>
      </c>
      <c r="FJ22" s="20">
        <v>9.2791859010753208E-2</v>
      </c>
      <c r="FK22" s="20">
        <v>9.2863555527865127E-2</v>
      </c>
      <c r="FL22" s="20">
        <v>9.353431251945328E-2</v>
      </c>
      <c r="FM22" s="20">
        <v>9.4443756469088105E-2</v>
      </c>
      <c r="FN22" s="20">
        <v>9.5536971193050102E-2</v>
      </c>
      <c r="FO22" s="20">
        <v>9.7208634267023197E-2</v>
      </c>
      <c r="FP22" s="20">
        <v>9.9631591613242365E-2</v>
      </c>
      <c r="FQ22" s="20">
        <v>0.10092346688737232</v>
      </c>
      <c r="FR22" s="20">
        <v>0.10271010988405599</v>
      </c>
      <c r="FS22" s="20">
        <v>0.10392276053918781</v>
      </c>
      <c r="FT22" s="20">
        <v>0.10466529399918069</v>
      </c>
      <c r="FU22" s="20">
        <v>0.10564918494604264</v>
      </c>
      <c r="FV22" s="20">
        <v>0.10620539159657423</v>
      </c>
      <c r="FW22" s="20">
        <v>0.1074583613305216</v>
      </c>
      <c r="FX22" s="2">
        <v>0.1074543160612767</v>
      </c>
      <c r="FY22" s="2">
        <v>0.10710143739077509</v>
      </c>
      <c r="FZ22" s="2">
        <v>0.10057611860941179</v>
      </c>
      <c r="GA22" s="20">
        <v>39.630375248956476</v>
      </c>
      <c r="GB22" s="20"/>
      <c r="GC22" s="20"/>
      <c r="GD22" s="20"/>
      <c r="GE22" s="20"/>
    </row>
    <row r="23" spans="1:187" x14ac:dyDescent="0.3">
      <c r="A23" s="20"/>
      <c r="B23" s="20">
        <f t="shared" si="0"/>
        <v>1949</v>
      </c>
      <c r="C23" s="20">
        <v>0</v>
      </c>
      <c r="D23" s="20">
        <v>0</v>
      </c>
      <c r="E23" s="20">
        <v>0</v>
      </c>
      <c r="F23" s="20">
        <v>0</v>
      </c>
      <c r="G23" s="20">
        <v>0</v>
      </c>
      <c r="H23" s="20">
        <v>0</v>
      </c>
      <c r="I23" s="20">
        <v>0</v>
      </c>
      <c r="J23" s="20">
        <v>0</v>
      </c>
      <c r="K23" s="20">
        <v>0</v>
      </c>
      <c r="L23" s="20">
        <v>0</v>
      </c>
      <c r="M23" s="20">
        <v>0</v>
      </c>
      <c r="N23" s="20">
        <v>0</v>
      </c>
      <c r="O23" s="20">
        <v>0</v>
      </c>
      <c r="P23" s="20">
        <v>0</v>
      </c>
      <c r="Q23" s="20">
        <v>0</v>
      </c>
      <c r="R23" s="20">
        <v>0</v>
      </c>
      <c r="S23" s="20">
        <v>0</v>
      </c>
      <c r="T23" s="20">
        <v>0</v>
      </c>
      <c r="U23" s="20">
        <v>0</v>
      </c>
      <c r="V23" s="20">
        <v>3.91342364047776</v>
      </c>
      <c r="W23" s="20">
        <v>0.58460554537814102</v>
      </c>
      <c r="X23" s="20">
        <v>0.26401453984859602</v>
      </c>
      <c r="Y23" s="20">
        <v>0.19107652103331099</v>
      </c>
      <c r="Z23" s="20">
        <v>0.15184254420861101</v>
      </c>
      <c r="AA23" s="20">
        <v>0.137265592629322</v>
      </c>
      <c r="AB23" s="20">
        <v>0.126228739813563</v>
      </c>
      <c r="AC23" s="20">
        <v>0.117490846309667</v>
      </c>
      <c r="AD23" s="20">
        <v>0.11034981539750199</v>
      </c>
      <c r="AE23" s="20">
        <v>0.104371450418539</v>
      </c>
      <c r="AF23" s="20">
        <v>9.9270804304444904E-2</v>
      </c>
      <c r="AG23" s="20">
        <v>9.4852058439122006E-2</v>
      </c>
      <c r="AH23" s="20">
        <v>9.0975592044773207E-2</v>
      </c>
      <c r="AI23" s="20">
        <v>8.7538803760832701E-2</v>
      </c>
      <c r="AJ23" s="20">
        <v>8.4464373281300895E-2</v>
      </c>
      <c r="AK23" s="20">
        <v>8.1692775024522504E-2</v>
      </c>
      <c r="AL23" s="20">
        <v>7.9177335235577601E-2</v>
      </c>
      <c r="AM23" s="20">
        <v>7.6880870304936899E-2</v>
      </c>
      <c r="AN23" s="20">
        <v>7.4773341156389297E-2</v>
      </c>
      <c r="AO23" s="20">
        <v>7.28213832517417E-2</v>
      </c>
      <c r="AP23" s="20">
        <v>7.1015067824785102E-2</v>
      </c>
      <c r="AQ23" s="20">
        <v>6.9343422248496697E-2</v>
      </c>
      <c r="AR23" s="20">
        <v>6.7581611923691498E-2</v>
      </c>
      <c r="AS23" s="20">
        <v>6.5759345107201495E-2</v>
      </c>
      <c r="AT23" s="20">
        <v>6.4341476376106196E-2</v>
      </c>
      <c r="AU23" s="20">
        <v>6.3067009016159095E-2</v>
      </c>
      <c r="AV23" s="20">
        <v>6.1865402409886E-2</v>
      </c>
      <c r="AW23" s="20">
        <v>6.08039059108757E-2</v>
      </c>
      <c r="AX23" s="20">
        <v>5.9207604703854701E-2</v>
      </c>
      <c r="AY23" s="20">
        <v>5.7290422081637198E-2</v>
      </c>
      <c r="AZ23" s="20">
        <v>5.6140629942547503E-2</v>
      </c>
      <c r="BA23" s="20">
        <v>5.5242205925916103E-2</v>
      </c>
      <c r="BB23" s="20">
        <v>5.2436136818963502E-2</v>
      </c>
      <c r="BC23" s="20">
        <v>5.2451198227380397E-2</v>
      </c>
      <c r="BD23" s="20">
        <v>4.7941076852776501E-2</v>
      </c>
      <c r="BE23" s="20">
        <v>4.4554839532476097E-2</v>
      </c>
      <c r="BF23" s="20">
        <v>4.3940201693186798E-2</v>
      </c>
      <c r="BG23" s="20">
        <v>4.3350320063570702E-2</v>
      </c>
      <c r="BH23" s="20">
        <v>4.2783576089962097E-2</v>
      </c>
      <c r="BI23" s="20">
        <v>4.2238495603566399E-2</v>
      </c>
      <c r="BJ23" s="20">
        <v>4.1607865373262901E-2</v>
      </c>
      <c r="BK23" s="20">
        <v>4.0472694644691401E-2</v>
      </c>
      <c r="BL23" s="20">
        <v>3.9993677221699199E-2</v>
      </c>
      <c r="BM23" s="20">
        <v>3.9531275945609297E-2</v>
      </c>
      <c r="BN23" s="20">
        <v>3.9084551835031699E-2</v>
      </c>
      <c r="BO23" s="20">
        <v>6.7821657545655098E-2</v>
      </c>
      <c r="BP23" s="20">
        <v>4.2431115625189399E-2</v>
      </c>
      <c r="BQ23" s="20">
        <v>3.78017135413257E-2</v>
      </c>
      <c r="BR23" s="20">
        <v>3.7174239119201501E-2</v>
      </c>
      <c r="BS23" s="20">
        <v>3.6632707809880399E-2</v>
      </c>
      <c r="BT23" s="20">
        <v>3.6147196066983599E-2</v>
      </c>
      <c r="BU23" s="20">
        <v>3.5701642060130601E-2</v>
      </c>
      <c r="BV23" s="20">
        <v>3.5286483819972798E-2</v>
      </c>
      <c r="BW23" s="20">
        <v>3.4895577881708703E-2</v>
      </c>
      <c r="BX23" s="20">
        <v>3.4524736632197899E-2</v>
      </c>
      <c r="BY23" s="20">
        <v>3.4170973650216901E-2</v>
      </c>
      <c r="BZ23" s="20">
        <v>0.53467250342987804</v>
      </c>
      <c r="CA23" s="20">
        <v>7.3023193480491605E-2</v>
      </c>
      <c r="CB23" s="20">
        <v>4.8930367535249597E-2</v>
      </c>
      <c r="CC23" s="20">
        <v>4.4223078016721498E-2</v>
      </c>
      <c r="CD23" s="20">
        <v>4.0973185527834202E-2</v>
      </c>
      <c r="CE23" s="20">
        <v>3.8569139091705298E-2</v>
      </c>
      <c r="CF23" s="20">
        <v>3.6702243046122199E-2</v>
      </c>
      <c r="CG23" s="20">
        <v>3.5198413088354398E-2</v>
      </c>
      <c r="CH23" s="20">
        <v>1.00928991224428</v>
      </c>
      <c r="CI23" s="20">
        <v>10.159330664905101</v>
      </c>
      <c r="CJ23" s="20">
        <f>SUM(C14:CH23)</f>
        <v>80.662132473452758</v>
      </c>
      <c r="CK23" s="20"/>
      <c r="CL23" s="20">
        <v>1949</v>
      </c>
      <c r="CM23" s="20">
        <v>0</v>
      </c>
      <c r="CN23" s="20">
        <v>0</v>
      </c>
      <c r="CO23" s="20">
        <v>0</v>
      </c>
      <c r="CP23" s="20">
        <v>0</v>
      </c>
      <c r="CQ23" s="20">
        <v>0</v>
      </c>
      <c r="CR23" s="20">
        <v>0</v>
      </c>
      <c r="CS23" s="20">
        <v>0</v>
      </c>
      <c r="CT23" s="20">
        <v>0</v>
      </c>
      <c r="CU23" s="20">
        <v>0</v>
      </c>
      <c r="CV23" s="20">
        <v>0</v>
      </c>
      <c r="CW23" s="20">
        <v>0</v>
      </c>
      <c r="CX23" s="20">
        <v>0</v>
      </c>
      <c r="CY23" s="20">
        <v>0</v>
      </c>
      <c r="CZ23" s="20">
        <v>0</v>
      </c>
      <c r="DA23" s="20">
        <v>0</v>
      </c>
      <c r="DB23" s="20">
        <v>0</v>
      </c>
      <c r="DC23" s="20">
        <v>0</v>
      </c>
      <c r="DD23" s="20">
        <v>0</v>
      </c>
      <c r="DE23" s="20">
        <v>0</v>
      </c>
      <c r="DF23" s="20">
        <v>14.525400327082307</v>
      </c>
      <c r="DG23" s="20">
        <v>2.0449341294707346</v>
      </c>
      <c r="DH23" s="20">
        <v>0.96681797698493455</v>
      </c>
      <c r="DI23" s="20">
        <v>0.68314979221918015</v>
      </c>
      <c r="DJ23" s="20">
        <v>0.55475621651307139</v>
      </c>
      <c r="DK23" s="20">
        <v>0.47606174398603796</v>
      </c>
      <c r="DL23" s="20">
        <v>0.42259325339139103</v>
      </c>
      <c r="DM23" s="20">
        <v>0.38297343199589623</v>
      </c>
      <c r="DN23" s="20">
        <v>0.35270973370482978</v>
      </c>
      <c r="DO23" s="20">
        <v>0.3291710376731613</v>
      </c>
      <c r="DP23" s="20">
        <v>0.30955280687364828</v>
      </c>
      <c r="DQ23" s="20">
        <v>0.29306993555377975</v>
      </c>
      <c r="DR23" s="20">
        <v>0.27852841146915447</v>
      </c>
      <c r="DS23" s="20">
        <v>0.26560969589657751</v>
      </c>
      <c r="DT23" s="20">
        <v>0.25399665925078307</v>
      </c>
      <c r="DU23" s="20">
        <v>0.24386582072035901</v>
      </c>
      <c r="DV23" s="20">
        <v>0.2344894477598799</v>
      </c>
      <c r="DW23" s="20">
        <v>0.22617768060339669</v>
      </c>
      <c r="DX23" s="20">
        <v>0.21849331596981977</v>
      </c>
      <c r="DY23" s="20">
        <v>0.21137487897774568</v>
      </c>
      <c r="DZ23" s="20">
        <v>0.20451146619709007</v>
      </c>
      <c r="EA23" s="20">
        <v>0.1984021021117941</v>
      </c>
      <c r="EB23" s="20">
        <v>0.19283632331674636</v>
      </c>
      <c r="EC23" s="20">
        <v>0.18752524994528377</v>
      </c>
      <c r="ED23" s="20">
        <v>0.18245507854513829</v>
      </c>
      <c r="EE23" s="20">
        <v>0.17799104738119156</v>
      </c>
      <c r="EF23" s="20">
        <v>0.17377258635222093</v>
      </c>
      <c r="EG23" s="20">
        <v>0.17000716105986902</v>
      </c>
      <c r="EH23" s="20">
        <v>0.16616419792027104</v>
      </c>
      <c r="EI23" s="20">
        <v>0.16277574870375741</v>
      </c>
      <c r="EJ23" s="20">
        <v>0.15945015088251038</v>
      </c>
      <c r="EK23" s="20">
        <v>0.15641341487065316</v>
      </c>
      <c r="EL23" s="20">
        <v>0.15333324460839418</v>
      </c>
      <c r="EM23" s="20">
        <v>0.1504020251338852</v>
      </c>
      <c r="EN23" s="20">
        <v>0.14756701500768768</v>
      </c>
      <c r="EO23" s="20">
        <v>0.14470511210531783</v>
      </c>
      <c r="EP23" s="20">
        <v>0.14215126640953776</v>
      </c>
      <c r="EQ23" s="20">
        <v>0.13970076546422472</v>
      </c>
      <c r="ER23" s="20">
        <v>0.13747654325819889</v>
      </c>
      <c r="ES23" s="20">
        <v>0.13517857149142856</v>
      </c>
      <c r="ET23" s="20">
        <v>0.1330542336040399</v>
      </c>
      <c r="EU23" s="20">
        <v>0.13084651471575429</v>
      </c>
      <c r="EV23" s="20">
        <v>0.12840925116674848</v>
      </c>
      <c r="EW23" s="20">
        <v>0.12636772480534958</v>
      </c>
      <c r="EX23" s="20">
        <v>0.12448267038055848</v>
      </c>
      <c r="EY23" s="20">
        <v>0.1225309729429339</v>
      </c>
      <c r="EZ23" s="20">
        <v>0.12066440707512877</v>
      </c>
      <c r="FA23" s="20">
        <v>0.11864229345881527</v>
      </c>
      <c r="FB23" s="20">
        <v>0.11676362343320408</v>
      </c>
      <c r="FC23" s="20">
        <v>0.11496616285286908</v>
      </c>
      <c r="FD23" s="20">
        <v>0.11322812083315385</v>
      </c>
      <c r="FE23" s="20">
        <v>0.11160321738864265</v>
      </c>
      <c r="FF23" s="20">
        <v>0.10989921816854846</v>
      </c>
      <c r="FG23" s="20">
        <v>0.10847286111730015</v>
      </c>
      <c r="FH23" s="20">
        <v>0.10695343097635919</v>
      </c>
      <c r="FI23" s="20">
        <v>0.10566835975335165</v>
      </c>
      <c r="FJ23" s="20">
        <v>0.10446273378317962</v>
      </c>
      <c r="FK23" s="20">
        <v>0.10405948420653621</v>
      </c>
      <c r="FL23" s="20">
        <v>0.10407863134578989</v>
      </c>
      <c r="FM23" s="20">
        <v>0.10477429546371696</v>
      </c>
      <c r="FN23" s="20">
        <v>0.10585152648299835</v>
      </c>
      <c r="FO23" s="20">
        <v>0.10697406081899381</v>
      </c>
      <c r="FP23" s="20">
        <v>0.10886529363786128</v>
      </c>
      <c r="FQ23" s="20">
        <v>0.11113248546927955</v>
      </c>
      <c r="FR23" s="20">
        <v>0.11219700068927883</v>
      </c>
      <c r="FS23" s="20">
        <v>0.11418272020422134</v>
      </c>
      <c r="FT23" s="20">
        <v>0.1149185465695282</v>
      </c>
      <c r="FU23" s="20">
        <v>0.11606763414205507</v>
      </c>
      <c r="FV23" s="20">
        <v>0.11660594665702111</v>
      </c>
      <c r="FW23" s="20">
        <v>0.11736451360573208</v>
      </c>
      <c r="FX23" s="2">
        <v>0.11865081031598897</v>
      </c>
      <c r="FY23" s="2">
        <v>0.11885158576743698</v>
      </c>
      <c r="FZ23" s="2">
        <v>0.11811543986497519</v>
      </c>
      <c r="GA23" s="20">
        <v>43.91538352346597</v>
      </c>
      <c r="GB23" s="20">
        <f>SUM(CM14:FZ23)</f>
        <v>213.55983462958744</v>
      </c>
      <c r="GC23" s="20"/>
      <c r="GD23" s="20"/>
      <c r="GE23" s="20"/>
    </row>
    <row r="24" spans="1:187" x14ac:dyDescent="0.3">
      <c r="A24" s="20"/>
      <c r="B24" s="20">
        <f t="shared" si="0"/>
        <v>1950</v>
      </c>
      <c r="C24" s="20">
        <v>0</v>
      </c>
      <c r="D24" s="20">
        <v>0</v>
      </c>
      <c r="E24" s="20">
        <v>0</v>
      </c>
      <c r="F24" s="20">
        <v>0</v>
      </c>
      <c r="G24" s="20">
        <v>0</v>
      </c>
      <c r="H24" s="20">
        <v>0</v>
      </c>
      <c r="I24" s="20">
        <v>0</v>
      </c>
      <c r="J24" s="20">
        <v>0</v>
      </c>
      <c r="K24" s="20">
        <v>0</v>
      </c>
      <c r="L24" s="20">
        <v>0</v>
      </c>
      <c r="M24" s="20">
        <v>0</v>
      </c>
      <c r="N24" s="20">
        <v>0</v>
      </c>
      <c r="O24" s="20">
        <v>0</v>
      </c>
      <c r="P24" s="20">
        <v>0</v>
      </c>
      <c r="Q24" s="20">
        <v>0</v>
      </c>
      <c r="R24" s="20">
        <v>0</v>
      </c>
      <c r="S24" s="20">
        <v>0</v>
      </c>
      <c r="T24" s="20">
        <v>0</v>
      </c>
      <c r="U24" s="20">
        <v>0</v>
      </c>
      <c r="V24" s="20">
        <v>0</v>
      </c>
      <c r="W24" s="20">
        <v>4.5598639358067601</v>
      </c>
      <c r="X24" s="20">
        <v>0.68915499476636399</v>
      </c>
      <c r="Y24" s="20">
        <v>0.31513877748762997</v>
      </c>
      <c r="Z24" s="20">
        <v>0.22361550002153899</v>
      </c>
      <c r="AA24" s="20">
        <v>0.17646853679270799</v>
      </c>
      <c r="AB24" s="20">
        <v>0.15952761812809901</v>
      </c>
      <c r="AC24" s="20">
        <v>0.146700785069628</v>
      </c>
      <c r="AD24" s="20">
        <v>0.13654576142945199</v>
      </c>
      <c r="AE24" s="20">
        <v>0.12824658294942901</v>
      </c>
      <c r="AF24" s="20">
        <v>0.121298634034294</v>
      </c>
      <c r="AG24" s="20">
        <v>0.115370754294662</v>
      </c>
      <c r="AH24" s="20">
        <v>0.110235366835171</v>
      </c>
      <c r="AI24" s="20">
        <v>0.105730206883586</v>
      </c>
      <c r="AJ24" s="20">
        <v>0.101736032972662</v>
      </c>
      <c r="AK24" s="20">
        <v>9.81629848248676E-2</v>
      </c>
      <c r="AL24" s="20">
        <v>9.4941882873223804E-2</v>
      </c>
      <c r="AM24" s="20">
        <v>9.2018483714057395E-2</v>
      </c>
      <c r="AN24" s="20">
        <v>8.93495732210315E-2</v>
      </c>
      <c r="AO24" s="20">
        <v>8.6900240516722599E-2</v>
      </c>
      <c r="AP24" s="20">
        <v>8.4638827406391698E-2</v>
      </c>
      <c r="AQ24" s="20">
        <v>8.2545390520815304E-2</v>
      </c>
      <c r="AR24" s="20">
        <v>8.0602329123654101E-2</v>
      </c>
      <c r="AS24" s="20">
        <v>7.8570866765455605E-2</v>
      </c>
      <c r="AT24" s="20">
        <v>7.6492031575459696E-2</v>
      </c>
      <c r="AU24" s="20">
        <v>7.4892631670845394E-2</v>
      </c>
      <c r="AV24" s="20">
        <v>7.3409168437781003E-2</v>
      </c>
      <c r="AW24" s="20">
        <v>7.2010514163035597E-2</v>
      </c>
      <c r="AX24" s="20">
        <v>7.0768849772998396E-2</v>
      </c>
      <c r="AY24" s="20">
        <v>6.8982261927692301E-2</v>
      </c>
      <c r="AZ24" s="20">
        <v>6.6807432770644604E-2</v>
      </c>
      <c r="BA24" s="20">
        <v>6.5468549470373005E-2</v>
      </c>
      <c r="BB24" s="20">
        <v>6.4420849841095695E-2</v>
      </c>
      <c r="BC24" s="20">
        <v>6.11669928914109E-2</v>
      </c>
      <c r="BD24" s="20">
        <v>6.1112327174273499E-2</v>
      </c>
      <c r="BE24" s="20">
        <v>5.61010322939463E-2</v>
      </c>
      <c r="BF24" s="20">
        <v>5.2174658924131603E-2</v>
      </c>
      <c r="BG24" s="20">
        <v>5.1454905021676003E-2</v>
      </c>
      <c r="BH24" s="20">
        <v>5.0764141164061902E-2</v>
      </c>
      <c r="BI24" s="20">
        <v>5.0100471990732601E-2</v>
      </c>
      <c r="BJ24" s="20">
        <v>4.9462171218867701E-2</v>
      </c>
      <c r="BK24" s="20">
        <v>4.8706299954604897E-2</v>
      </c>
      <c r="BL24" s="20">
        <v>4.7273589387292703E-2</v>
      </c>
      <c r="BM24" s="20">
        <v>4.6714079496421999E-2</v>
      </c>
      <c r="BN24" s="20">
        <v>4.6173977873588803E-2</v>
      </c>
      <c r="BO24" s="20">
        <v>4.5652187754145403E-2</v>
      </c>
      <c r="BP24" s="20">
        <v>5.5445462554477798E-2</v>
      </c>
      <c r="BQ24" s="20">
        <v>4.7536668729854799E-2</v>
      </c>
      <c r="BR24" s="20">
        <v>4.3129325323139997E-2</v>
      </c>
      <c r="BS24" s="20">
        <v>4.2599136786206297E-2</v>
      </c>
      <c r="BT24" s="20">
        <v>4.2108691650429103E-2</v>
      </c>
      <c r="BU24" s="20">
        <v>4.1646957917689499E-2</v>
      </c>
      <c r="BV24" s="20">
        <v>4.1207829257369898E-2</v>
      </c>
      <c r="BW24" s="20">
        <v>4.0787523240409303E-2</v>
      </c>
      <c r="BX24" s="20">
        <v>4.0383491035422499E-2</v>
      </c>
      <c r="BY24" s="20">
        <v>3.9993898818682198E-2</v>
      </c>
      <c r="BZ24" s="20">
        <v>3.9617359353305202E-2</v>
      </c>
      <c r="CA24" s="20">
        <v>0.70801635567826704</v>
      </c>
      <c r="CB24" s="20">
        <v>9.1665387615892005E-2</v>
      </c>
      <c r="CC24" s="20">
        <v>5.95705509366663E-2</v>
      </c>
      <c r="CD24" s="20">
        <v>5.3356195167360801E-2</v>
      </c>
      <c r="CE24" s="20">
        <v>4.90838227814843E-2</v>
      </c>
      <c r="CF24" s="20">
        <v>4.5937353237394597E-2</v>
      </c>
      <c r="CG24" s="20">
        <v>4.35050089350697E-2</v>
      </c>
      <c r="CH24" s="20">
        <v>4.1554683780461801E-2</v>
      </c>
      <c r="CI24" s="20">
        <v>10.7446188940129</v>
      </c>
      <c r="CJ24" s="20"/>
      <c r="CK24" s="20"/>
      <c r="CL24" s="20">
        <v>1950</v>
      </c>
      <c r="CM24" s="20">
        <v>0</v>
      </c>
      <c r="CN24" s="20">
        <v>0</v>
      </c>
      <c r="CO24" s="20">
        <v>0</v>
      </c>
      <c r="CP24" s="20">
        <v>0</v>
      </c>
      <c r="CQ24" s="20">
        <v>0</v>
      </c>
      <c r="CR24" s="20">
        <v>0</v>
      </c>
      <c r="CS24" s="20">
        <v>0</v>
      </c>
      <c r="CT24" s="20">
        <v>0</v>
      </c>
      <c r="CU24" s="20">
        <v>0</v>
      </c>
      <c r="CV24" s="20">
        <v>0</v>
      </c>
      <c r="CW24" s="20">
        <v>0</v>
      </c>
      <c r="CX24" s="20">
        <v>0</v>
      </c>
      <c r="CY24" s="20">
        <v>0</v>
      </c>
      <c r="CZ24" s="20">
        <v>0</v>
      </c>
      <c r="DA24" s="20">
        <v>0</v>
      </c>
      <c r="DB24" s="20">
        <v>0</v>
      </c>
      <c r="DC24" s="20">
        <v>0</v>
      </c>
      <c r="DD24" s="20">
        <v>0</v>
      </c>
      <c r="DE24" s="20">
        <v>0</v>
      </c>
      <c r="DF24" s="20">
        <v>0</v>
      </c>
      <c r="DG24" s="20">
        <v>16.983724452664493</v>
      </c>
      <c r="DH24" s="20">
        <v>2.3925765550651001</v>
      </c>
      <c r="DI24" s="20">
        <v>1.1246318663210684</v>
      </c>
      <c r="DJ24" s="20">
        <v>0.79163031771762526</v>
      </c>
      <c r="DK24" s="20">
        <v>0.64382005576431078</v>
      </c>
      <c r="DL24" s="20">
        <v>0.55239220454492877</v>
      </c>
      <c r="DM24" s="20">
        <v>0.49052589985994727</v>
      </c>
      <c r="DN24" s="20">
        <v>0.44486983727639523</v>
      </c>
      <c r="DO24" s="20">
        <v>0.40986036280920429</v>
      </c>
      <c r="DP24" s="20">
        <v>0.38214744388125493</v>
      </c>
      <c r="DQ24" s="20">
        <v>0.3594316433409479</v>
      </c>
      <c r="DR24" s="20">
        <v>0.34014376915073452</v>
      </c>
      <c r="DS24" s="20">
        <v>0.32324621774888634</v>
      </c>
      <c r="DT24" s="20">
        <v>0.30843953479919778</v>
      </c>
      <c r="DU24" s="20">
        <v>0.29499728850181439</v>
      </c>
      <c r="DV24" s="20">
        <v>0.28300095523251473</v>
      </c>
      <c r="DW24" s="20">
        <v>0.27220314083772007</v>
      </c>
      <c r="DX24" s="20">
        <v>0.26262254233566146</v>
      </c>
      <c r="DY24" s="20">
        <v>0.25352771002802593</v>
      </c>
      <c r="DZ24" s="20">
        <v>0.24526159514646892</v>
      </c>
      <c r="EA24" s="20">
        <v>0.2375322955259109</v>
      </c>
      <c r="EB24" s="20">
        <v>0.23027557918011521</v>
      </c>
      <c r="EC24" s="20">
        <v>0.22370513619179863</v>
      </c>
      <c r="ED24" s="20">
        <v>0.21745384752830518</v>
      </c>
      <c r="EE24" s="20">
        <v>0.21170025762362391</v>
      </c>
      <c r="EF24" s="20">
        <v>0.20652930491868263</v>
      </c>
      <c r="EG24" s="20">
        <v>0.2015195375565253</v>
      </c>
      <c r="EH24" s="20">
        <v>0.19707663380199605</v>
      </c>
      <c r="EI24" s="20">
        <v>0.19261513068050609</v>
      </c>
      <c r="EJ24" s="20">
        <v>0.18875035033001819</v>
      </c>
      <c r="EK24" s="20">
        <v>0.18496505099113611</v>
      </c>
      <c r="EL24" s="20">
        <v>0.18125461895101616</v>
      </c>
      <c r="EM24" s="20">
        <v>0.17759865492865837</v>
      </c>
      <c r="EN24" s="20">
        <v>0.17424902210817375</v>
      </c>
      <c r="EO24" s="20">
        <v>0.17093860580337303</v>
      </c>
      <c r="EP24" s="20">
        <v>0.16770306938161553</v>
      </c>
      <c r="EQ24" s="20">
        <v>0.16470651229242197</v>
      </c>
      <c r="ER24" s="20">
        <v>0.16188250771512511</v>
      </c>
      <c r="ES24" s="20">
        <v>0.15907085029278328</v>
      </c>
      <c r="ET24" s="20">
        <v>0.15643149109477619</v>
      </c>
      <c r="EU24" s="20">
        <v>0.1538398422191532</v>
      </c>
      <c r="EV24" s="20">
        <v>0.1512856678210425</v>
      </c>
      <c r="EW24" s="20">
        <v>0.1484287105913088</v>
      </c>
      <c r="EX24" s="20">
        <v>0.14611945378962418</v>
      </c>
      <c r="EY24" s="20">
        <v>0.14399330526666917</v>
      </c>
      <c r="EZ24" s="20">
        <v>0.14160038317186871</v>
      </c>
      <c r="FA24" s="20">
        <v>0.13934797813297842</v>
      </c>
      <c r="FB24" s="20">
        <v>0.13702324117730144</v>
      </c>
      <c r="FC24" s="20">
        <v>0.13494906245003294</v>
      </c>
      <c r="FD24" s="20">
        <v>0.1327653256807057</v>
      </c>
      <c r="FE24" s="20">
        <v>0.13067330763923699</v>
      </c>
      <c r="FF24" s="20">
        <v>0.12867511670440596</v>
      </c>
      <c r="FG24" s="20">
        <v>0.12675619690878898</v>
      </c>
      <c r="FH24" s="20">
        <v>0.12503326615842347</v>
      </c>
      <c r="FI24" s="20">
        <v>0.12327817022481079</v>
      </c>
      <c r="FJ24" s="20">
        <v>0.12178872274201991</v>
      </c>
      <c r="FK24" s="20">
        <v>0.1203329182566764</v>
      </c>
      <c r="FL24" s="20">
        <v>0.11985601443691511</v>
      </c>
      <c r="FM24" s="20">
        <v>0.11992276516173363</v>
      </c>
      <c r="FN24" s="20">
        <v>0.12059347837768446</v>
      </c>
      <c r="FO24" s="20">
        <v>0.12175289531253197</v>
      </c>
      <c r="FP24" s="20">
        <v>0.12316192391341063</v>
      </c>
      <c r="FQ24" s="20">
        <v>0.12515579751793182</v>
      </c>
      <c r="FR24" s="20">
        <v>0.12742936880353103</v>
      </c>
      <c r="FS24" s="20">
        <v>0.12882234939177406</v>
      </c>
      <c r="FT24" s="20">
        <v>0.13062632025079704</v>
      </c>
      <c r="FU24" s="20">
        <v>0.13123841396308322</v>
      </c>
      <c r="FV24" s="20">
        <v>0.13222839324784497</v>
      </c>
      <c r="FW24" s="20">
        <v>0.13279368248850315</v>
      </c>
      <c r="FX24" s="2">
        <v>0.13367208035204203</v>
      </c>
      <c r="FY24" s="2">
        <v>0.13492860823135758</v>
      </c>
      <c r="FZ24" s="2">
        <v>0.13505162429918902</v>
      </c>
      <c r="GA24" s="20">
        <v>49.502227847634799</v>
      </c>
      <c r="GB24" s="36">
        <f>GB23/GA96</f>
        <v>9.3796185303335351E-3</v>
      </c>
      <c r="GC24" s="20"/>
      <c r="GD24" s="20"/>
      <c r="GE24" s="20"/>
    </row>
    <row r="25" spans="1:187" x14ac:dyDescent="0.3">
      <c r="A25" s="20"/>
      <c r="B25" s="20">
        <f t="shared" si="0"/>
        <v>1951</v>
      </c>
      <c r="C25" s="20">
        <v>0</v>
      </c>
      <c r="D25" s="20">
        <v>0</v>
      </c>
      <c r="E25" s="20">
        <v>0</v>
      </c>
      <c r="F25" s="20">
        <v>0</v>
      </c>
      <c r="G25" s="20">
        <v>0</v>
      </c>
      <c r="H25" s="20">
        <v>0</v>
      </c>
      <c r="I25" s="20">
        <v>0</v>
      </c>
      <c r="J25" s="20">
        <v>0</v>
      </c>
      <c r="K25" s="20">
        <v>0</v>
      </c>
      <c r="L25" s="20">
        <v>0</v>
      </c>
      <c r="M25" s="20">
        <v>0</v>
      </c>
      <c r="N25" s="20">
        <v>0</v>
      </c>
      <c r="O25" s="20">
        <v>0</v>
      </c>
      <c r="P25" s="20">
        <v>0</v>
      </c>
      <c r="Q25" s="20">
        <v>0</v>
      </c>
      <c r="R25" s="20">
        <v>0</v>
      </c>
      <c r="S25" s="20">
        <v>0</v>
      </c>
      <c r="T25" s="20">
        <v>0</v>
      </c>
      <c r="U25" s="20">
        <v>0</v>
      </c>
      <c r="V25" s="20">
        <v>0</v>
      </c>
      <c r="W25" s="20">
        <v>0</v>
      </c>
      <c r="X25" s="20">
        <v>5.1448415464673003</v>
      </c>
      <c r="Y25" s="20">
        <v>0.76634269784833697</v>
      </c>
      <c r="Z25" s="20">
        <v>0.348600791486391</v>
      </c>
      <c r="AA25" s="20">
        <v>0.249141757116563</v>
      </c>
      <c r="AB25" s="20">
        <v>0.19708845684102799</v>
      </c>
      <c r="AC25" s="20">
        <v>0.17816765949625099</v>
      </c>
      <c r="AD25" s="20">
        <v>0.163842072167907</v>
      </c>
      <c r="AE25" s="20">
        <v>0.152500482446142</v>
      </c>
      <c r="AF25" s="20">
        <v>0.14323158454070301</v>
      </c>
      <c r="AG25" s="20">
        <v>0.13547180093059899</v>
      </c>
      <c r="AH25" s="20">
        <v>0.12885127671430199</v>
      </c>
      <c r="AI25" s="20">
        <v>0.123115843721569</v>
      </c>
      <c r="AJ25" s="20">
        <v>0.118084277315396</v>
      </c>
      <c r="AK25" s="20">
        <v>0.113623403231769</v>
      </c>
      <c r="AL25" s="20">
        <v>0.109632861448285</v>
      </c>
      <c r="AM25" s="20">
        <v>0.106035389095489</v>
      </c>
      <c r="AN25" s="20">
        <v>0.102770404686684</v>
      </c>
      <c r="AO25" s="20">
        <v>9.9789644730965701E-2</v>
      </c>
      <c r="AP25" s="20">
        <v>9.7054119181377699E-2</v>
      </c>
      <c r="AQ25" s="20">
        <v>9.4522577908183997E-2</v>
      </c>
      <c r="AR25" s="20">
        <v>9.2179705519946406E-2</v>
      </c>
      <c r="AS25" s="20">
        <v>9.0009859011650803E-2</v>
      </c>
      <c r="AT25" s="20">
        <v>8.7748608891527705E-2</v>
      </c>
      <c r="AU25" s="20">
        <v>8.5430689782555996E-2</v>
      </c>
      <c r="AV25" s="20">
        <v>8.3603142233224001E-2</v>
      </c>
      <c r="AW25" s="20">
        <v>8.1947142371759402E-2</v>
      </c>
      <c r="AX25" s="20">
        <v>8.0385815313837802E-2</v>
      </c>
      <c r="AY25" s="20">
        <v>7.8997104568130597E-2</v>
      </c>
      <c r="AZ25" s="20">
        <v>7.6993659986328206E-2</v>
      </c>
      <c r="BA25" s="20">
        <v>7.4486984082538094E-2</v>
      </c>
      <c r="BB25" s="20">
        <v>7.2985117885272802E-2</v>
      </c>
      <c r="BC25" s="20">
        <v>7.1817129873169905E-2</v>
      </c>
      <c r="BD25" s="20">
        <v>6.8102053984651495E-2</v>
      </c>
      <c r="BE25" s="20">
        <v>6.8010972026882402E-2</v>
      </c>
      <c r="BF25" s="20">
        <v>6.2559774001495996E-2</v>
      </c>
      <c r="BG25" s="20">
        <v>5.8060926003994602E-2</v>
      </c>
      <c r="BH25" s="20">
        <v>5.7259970541452397E-2</v>
      </c>
      <c r="BI25" s="20">
        <v>5.6491275737304503E-2</v>
      </c>
      <c r="BJ25" s="20">
        <v>5.5752732399247697E-2</v>
      </c>
      <c r="BK25" s="20">
        <v>5.5042419487812501E-2</v>
      </c>
      <c r="BL25" s="20">
        <v>5.4208200758839697E-2</v>
      </c>
      <c r="BM25" s="20">
        <v>5.26550530221312E-2</v>
      </c>
      <c r="BN25" s="20">
        <v>5.2031850440054303E-2</v>
      </c>
      <c r="BO25" s="20">
        <v>5.1430265496828699E-2</v>
      </c>
      <c r="BP25" s="20">
        <v>5.0849076575872801E-2</v>
      </c>
      <c r="BQ25" s="20">
        <v>8.1329108216154897E-2</v>
      </c>
      <c r="BR25" s="20">
        <v>5.47154958458929E-2</v>
      </c>
      <c r="BS25" s="20">
        <v>4.88068502630844E-2</v>
      </c>
      <c r="BT25" s="20">
        <v>4.8050188553466301E-2</v>
      </c>
      <c r="BU25" s="20">
        <v>4.7387696222798599E-2</v>
      </c>
      <c r="BV25" s="20">
        <v>4.67873935993341E-2</v>
      </c>
      <c r="BW25" s="20">
        <v>4.6232061987452E-2</v>
      </c>
      <c r="BX25" s="20">
        <v>4.5711408317615797E-2</v>
      </c>
      <c r="BY25" s="20">
        <v>4.5218785226061702E-2</v>
      </c>
      <c r="BZ25" s="20">
        <v>4.4749633846592703E-2</v>
      </c>
      <c r="CA25" s="20">
        <v>4.4300680119124303E-2</v>
      </c>
      <c r="CB25" s="20">
        <v>0.75530297092399001</v>
      </c>
      <c r="CC25" s="20">
        <v>9.9586990648094204E-2</v>
      </c>
      <c r="CD25" s="20">
        <v>6.5408517065303207E-2</v>
      </c>
      <c r="CE25" s="20">
        <v>5.8764656863477802E-2</v>
      </c>
      <c r="CF25" s="20">
        <v>5.4189107464102701E-2</v>
      </c>
      <c r="CG25" s="20">
        <v>5.0813376562896202E-2</v>
      </c>
      <c r="CH25" s="20">
        <v>4.8199136325720801E-2</v>
      </c>
      <c r="CI25" s="20">
        <v>11.977302235422901</v>
      </c>
      <c r="CJ25" s="20"/>
      <c r="CK25" s="20"/>
      <c r="CL25" s="20">
        <v>1951</v>
      </c>
      <c r="CM25" s="20">
        <v>0</v>
      </c>
      <c r="CN25" s="20">
        <v>0</v>
      </c>
      <c r="CO25" s="20">
        <v>0</v>
      </c>
      <c r="CP25" s="20">
        <v>0</v>
      </c>
      <c r="CQ25" s="20">
        <v>0</v>
      </c>
      <c r="CR25" s="20">
        <v>0</v>
      </c>
      <c r="CS25" s="20">
        <v>0</v>
      </c>
      <c r="CT25" s="20">
        <v>0</v>
      </c>
      <c r="CU25" s="20">
        <v>0</v>
      </c>
      <c r="CV25" s="20">
        <v>0</v>
      </c>
      <c r="CW25" s="20">
        <v>0</v>
      </c>
      <c r="CX25" s="20">
        <v>0</v>
      </c>
      <c r="CY25" s="20">
        <v>0</v>
      </c>
      <c r="CZ25" s="20">
        <v>0</v>
      </c>
      <c r="DA25" s="20">
        <v>0</v>
      </c>
      <c r="DB25" s="20">
        <v>0</v>
      </c>
      <c r="DC25" s="20">
        <v>0</v>
      </c>
      <c r="DD25" s="20">
        <v>0</v>
      </c>
      <c r="DE25" s="20">
        <v>0</v>
      </c>
      <c r="DF25" s="20">
        <v>0</v>
      </c>
      <c r="DG25" s="20">
        <v>0</v>
      </c>
      <c r="DH25" s="20">
        <v>19.10736801505535</v>
      </c>
      <c r="DI25" s="20">
        <v>2.6818649198515225</v>
      </c>
      <c r="DJ25" s="20">
        <v>1.2564921923108723</v>
      </c>
      <c r="DK25" s="20">
        <v>0.88587843480588191</v>
      </c>
      <c r="DL25" s="20">
        <v>0.71980860749042863</v>
      </c>
      <c r="DM25" s="20">
        <v>0.61780643461834173</v>
      </c>
      <c r="DN25" s="20">
        <v>0.54837087557892195</v>
      </c>
      <c r="DO25" s="20">
        <v>0.49734811339647589</v>
      </c>
      <c r="DP25" s="20">
        <v>0.45769639512723437</v>
      </c>
      <c r="DQ25" s="20">
        <v>0.42739632969479829</v>
      </c>
      <c r="DR25" s="20">
        <v>0.40183289668620753</v>
      </c>
      <c r="DS25" s="20">
        <v>0.38026115609185623</v>
      </c>
      <c r="DT25" s="20">
        <v>0.36149307274497983</v>
      </c>
      <c r="DU25" s="20">
        <v>0.34467164827939906</v>
      </c>
      <c r="DV25" s="20">
        <v>0.32972499430060509</v>
      </c>
      <c r="DW25" s="20">
        <v>0.31621515287753527</v>
      </c>
      <c r="DX25" s="20">
        <v>0.30415583762552628</v>
      </c>
      <c r="DY25" s="20">
        <v>0.29345450719432292</v>
      </c>
      <c r="DZ25" s="20">
        <v>0.28323127283491289</v>
      </c>
      <c r="EA25" s="20">
        <v>0.2740476230792715</v>
      </c>
      <c r="EB25" s="20">
        <v>0.26551953811919243</v>
      </c>
      <c r="EC25" s="20">
        <v>0.25751026676590444</v>
      </c>
      <c r="ED25" s="20">
        <v>0.25006007503765643</v>
      </c>
      <c r="EE25" s="20">
        <v>0.24312414278634675</v>
      </c>
      <c r="EF25" s="20">
        <v>0.23677160888572701</v>
      </c>
      <c r="EG25" s="20">
        <v>0.230843630943662</v>
      </c>
      <c r="EH25" s="20">
        <v>0.22535321440193612</v>
      </c>
      <c r="EI25" s="20">
        <v>0.22029812002236115</v>
      </c>
      <c r="EJ25" s="20">
        <v>0.21530316251055537</v>
      </c>
      <c r="EK25" s="20">
        <v>0.21094629238159099</v>
      </c>
      <c r="EL25" s="20">
        <v>0.20664317335431179</v>
      </c>
      <c r="EM25" s="20">
        <v>0.20273116968344973</v>
      </c>
      <c r="EN25" s="20">
        <v>0.19865335634803397</v>
      </c>
      <c r="EO25" s="20">
        <v>0.19487720037854242</v>
      </c>
      <c r="EP25" s="20">
        <v>0.19117110303026061</v>
      </c>
      <c r="EQ25" s="20">
        <v>0.18745604537889224</v>
      </c>
      <c r="ER25" s="20">
        <v>0.18406165158577478</v>
      </c>
      <c r="ES25" s="20">
        <v>0.18096924363341449</v>
      </c>
      <c r="ET25" s="20">
        <v>0.17786225147828053</v>
      </c>
      <c r="EU25" s="20">
        <v>0.17496173332030077</v>
      </c>
      <c r="EV25" s="20">
        <v>0.1720620945798973</v>
      </c>
      <c r="EW25" s="20">
        <v>0.16930564307989796</v>
      </c>
      <c r="EX25" s="20">
        <v>0.16616890720828745</v>
      </c>
      <c r="EY25" s="20">
        <v>0.16361161504832741</v>
      </c>
      <c r="EZ25" s="20">
        <v>0.16113888364088044</v>
      </c>
      <c r="FA25" s="20">
        <v>0.15834822663024603</v>
      </c>
      <c r="FB25" s="20">
        <v>0.15600206485828308</v>
      </c>
      <c r="FC25" s="20">
        <v>0.15340609712607875</v>
      </c>
      <c r="FD25" s="20">
        <v>0.15101785419842487</v>
      </c>
      <c r="FE25" s="20">
        <v>0.14856097756666028</v>
      </c>
      <c r="FF25" s="20">
        <v>0.14626833335369233</v>
      </c>
      <c r="FG25" s="20">
        <v>0.14404517563334071</v>
      </c>
      <c r="FH25" s="20">
        <v>0.14196440911366262</v>
      </c>
      <c r="FI25" s="20">
        <v>0.14001698146904876</v>
      </c>
      <c r="FJ25" s="20">
        <v>0.13808727483843755</v>
      </c>
      <c r="FK25" s="20">
        <v>0.13631551971017405</v>
      </c>
      <c r="FL25" s="20">
        <v>0.13476228666633905</v>
      </c>
      <c r="FM25" s="20">
        <v>0.13414810801076579</v>
      </c>
      <c r="FN25" s="20">
        <v>0.13421114984300594</v>
      </c>
      <c r="FO25" s="20">
        <v>0.13500187511082157</v>
      </c>
      <c r="FP25" s="20">
        <v>0.13627429819503642</v>
      </c>
      <c r="FQ25" s="20">
        <v>0.13781699819809012</v>
      </c>
      <c r="FR25" s="20">
        <v>0.14003419304997419</v>
      </c>
      <c r="FS25" s="20">
        <v>0.14229694226968831</v>
      </c>
      <c r="FT25" s="20">
        <v>0.14371110145257232</v>
      </c>
      <c r="FU25" s="20">
        <v>0.14567305564784741</v>
      </c>
      <c r="FV25" s="20">
        <v>0.14656621851774135</v>
      </c>
      <c r="FW25" s="20">
        <v>0.14757496906654669</v>
      </c>
      <c r="FX25" s="2">
        <v>0.14807578092033943</v>
      </c>
      <c r="FY25" s="2">
        <v>0.14915086929307697</v>
      </c>
      <c r="FZ25" s="2">
        <v>0.15047634153027392</v>
      </c>
      <c r="GA25" s="20">
        <v>54.018798197538729</v>
      </c>
      <c r="GB25" s="20"/>
      <c r="GC25" s="20"/>
      <c r="GD25" s="20"/>
      <c r="GE25" s="20"/>
    </row>
    <row r="26" spans="1:187" x14ac:dyDescent="0.3">
      <c r="A26" s="20"/>
      <c r="B26" s="20">
        <f t="shared" si="0"/>
        <v>1952</v>
      </c>
      <c r="C26" s="20">
        <v>0</v>
      </c>
      <c r="D26" s="20">
        <v>0</v>
      </c>
      <c r="E26" s="20">
        <v>0</v>
      </c>
      <c r="F26" s="20">
        <v>0</v>
      </c>
      <c r="G26" s="20">
        <v>0</v>
      </c>
      <c r="H26" s="20">
        <v>0</v>
      </c>
      <c r="I26" s="20">
        <v>0</v>
      </c>
      <c r="J26" s="20">
        <v>0</v>
      </c>
      <c r="K26" s="20">
        <v>0</v>
      </c>
      <c r="L26" s="20">
        <v>0</v>
      </c>
      <c r="M26" s="20">
        <v>0</v>
      </c>
      <c r="N26" s="20">
        <v>0</v>
      </c>
      <c r="O26" s="20">
        <v>0</v>
      </c>
      <c r="P26" s="20">
        <v>0</v>
      </c>
      <c r="Q26" s="20">
        <v>0</v>
      </c>
      <c r="R26" s="20">
        <v>0</v>
      </c>
      <c r="S26" s="20">
        <v>0</v>
      </c>
      <c r="T26" s="20">
        <v>0</v>
      </c>
      <c r="U26" s="20">
        <v>0</v>
      </c>
      <c r="V26" s="20">
        <v>0</v>
      </c>
      <c r="W26" s="20">
        <v>0</v>
      </c>
      <c r="X26" s="20">
        <v>0</v>
      </c>
      <c r="Y26" s="20">
        <v>5.6142939202745001</v>
      </c>
      <c r="Z26" s="20">
        <v>0.82944737353431297</v>
      </c>
      <c r="AA26" s="20">
        <v>0.37763218043561497</v>
      </c>
      <c r="AB26" s="20">
        <v>0.26936052488685402</v>
      </c>
      <c r="AC26" s="20">
        <v>0.21290973701455801</v>
      </c>
      <c r="AD26" s="20">
        <v>0.192469764330268</v>
      </c>
      <c r="AE26" s="20">
        <v>0.176994214924866</v>
      </c>
      <c r="AF26" s="20">
        <v>0.16474219844190399</v>
      </c>
      <c r="AG26" s="20">
        <v>0.15472925557390399</v>
      </c>
      <c r="AH26" s="20">
        <v>0.14634656857608899</v>
      </c>
      <c r="AI26" s="20">
        <v>0.139194593075842</v>
      </c>
      <c r="AJ26" s="20">
        <v>0.13299875798677699</v>
      </c>
      <c r="AK26" s="20">
        <v>0.12756329117340501</v>
      </c>
      <c r="AL26" s="20">
        <v>0.122744328034919</v>
      </c>
      <c r="AM26" s="20">
        <v>0.11843345231937701</v>
      </c>
      <c r="AN26" s="20">
        <v>0.11454719901232401</v>
      </c>
      <c r="AO26" s="20">
        <v>0.111020123551595</v>
      </c>
      <c r="AP26" s="20">
        <v>0.107800088176913</v>
      </c>
      <c r="AQ26" s="20">
        <v>0.104844972981836</v>
      </c>
      <c r="AR26" s="20">
        <v>0.10210554841218</v>
      </c>
      <c r="AS26" s="20">
        <v>9.9570781813184503E-2</v>
      </c>
      <c r="AT26" s="20">
        <v>9.7226954481268696E-2</v>
      </c>
      <c r="AU26" s="20">
        <v>9.4800423562601405E-2</v>
      </c>
      <c r="AV26" s="20">
        <v>9.23171348602254E-2</v>
      </c>
      <c r="AW26" s="20">
        <v>9.0309619126329205E-2</v>
      </c>
      <c r="AX26" s="20">
        <v>8.8520778267394407E-2</v>
      </c>
      <c r="AY26" s="20">
        <v>8.68342046749907E-2</v>
      </c>
      <c r="AZ26" s="20">
        <v>8.5328251093185203E-2</v>
      </c>
      <c r="BA26" s="20">
        <v>8.3181416100549799E-2</v>
      </c>
      <c r="BB26" s="20">
        <v>8.0412464256088598E-2</v>
      </c>
      <c r="BC26" s="20">
        <v>7.8784403033040906E-2</v>
      </c>
      <c r="BD26" s="20">
        <v>7.7523608490954604E-2</v>
      </c>
      <c r="BE26" s="20">
        <v>7.3448445926519598E-2</v>
      </c>
      <c r="BF26" s="20">
        <v>7.3282456068872695E-2</v>
      </c>
      <c r="BG26" s="20">
        <v>6.7662531066352394E-2</v>
      </c>
      <c r="BH26" s="20">
        <v>6.2714282531283305E-2</v>
      </c>
      <c r="BI26" s="20">
        <v>6.1849133615653001E-2</v>
      </c>
      <c r="BJ26" s="20">
        <v>6.1018830924229502E-2</v>
      </c>
      <c r="BK26" s="20">
        <v>6.0221096221181401E-2</v>
      </c>
      <c r="BL26" s="20">
        <v>5.9453854503226301E-2</v>
      </c>
      <c r="BM26" s="20">
        <v>5.8550524800784799E-2</v>
      </c>
      <c r="BN26" s="20">
        <v>5.6859510184140503E-2</v>
      </c>
      <c r="BO26" s="20">
        <v>5.6186545453718699E-2</v>
      </c>
      <c r="BP26" s="20">
        <v>5.5536924510566597E-2</v>
      </c>
      <c r="BQ26" s="20">
        <v>5.4909328193151197E-2</v>
      </c>
      <c r="BR26" s="20">
        <v>0.103316147254519</v>
      </c>
      <c r="BS26" s="20">
        <v>6.05895084013503E-2</v>
      </c>
      <c r="BT26" s="20">
        <v>5.3232304597662601E-2</v>
      </c>
      <c r="BU26" s="20">
        <v>5.22845504312223E-2</v>
      </c>
      <c r="BV26" s="20">
        <v>5.1477961696763802E-2</v>
      </c>
      <c r="BW26" s="20">
        <v>5.0762418523930597E-2</v>
      </c>
      <c r="BX26" s="20">
        <v>5.0111082275861099E-2</v>
      </c>
      <c r="BY26" s="20">
        <v>4.9508026146716497E-2</v>
      </c>
      <c r="BZ26" s="20">
        <v>4.8943058315405998E-2</v>
      </c>
      <c r="CA26" s="20">
        <v>4.8409264970734202E-2</v>
      </c>
      <c r="CB26" s="20">
        <v>4.7901742923104597E-2</v>
      </c>
      <c r="CC26" s="20">
        <v>0.82652093531030402</v>
      </c>
      <c r="CD26" s="20">
        <v>0.108424081157214</v>
      </c>
      <c r="CE26" s="20">
        <v>7.0986552645209103E-2</v>
      </c>
      <c r="CF26" s="20">
        <v>6.3704347093067507E-2</v>
      </c>
      <c r="CG26" s="20">
        <v>5.8688541888613999E-2</v>
      </c>
      <c r="CH26" s="20">
        <v>5.4987797519177602E-2</v>
      </c>
      <c r="CI26" s="20">
        <v>12.976529917628399</v>
      </c>
      <c r="CJ26" s="20"/>
      <c r="CK26" s="20"/>
      <c r="CL26" s="20">
        <v>1952</v>
      </c>
      <c r="CM26" s="20">
        <v>0</v>
      </c>
      <c r="CN26" s="20">
        <v>0</v>
      </c>
      <c r="CO26" s="20">
        <v>0</v>
      </c>
      <c r="CP26" s="20">
        <v>0</v>
      </c>
      <c r="CQ26" s="20">
        <v>0</v>
      </c>
      <c r="CR26" s="20">
        <v>0</v>
      </c>
      <c r="CS26" s="20">
        <v>0</v>
      </c>
      <c r="CT26" s="20">
        <v>0</v>
      </c>
      <c r="CU26" s="20">
        <v>0</v>
      </c>
      <c r="CV26" s="20">
        <v>0</v>
      </c>
      <c r="CW26" s="20">
        <v>0</v>
      </c>
      <c r="CX26" s="20">
        <v>0</v>
      </c>
      <c r="CY26" s="20">
        <v>0</v>
      </c>
      <c r="CZ26" s="20">
        <v>0</v>
      </c>
      <c r="DA26" s="20">
        <v>0</v>
      </c>
      <c r="DB26" s="20">
        <v>0</v>
      </c>
      <c r="DC26" s="20">
        <v>0</v>
      </c>
      <c r="DD26" s="20">
        <v>0</v>
      </c>
      <c r="DE26" s="20">
        <v>0</v>
      </c>
      <c r="DF26" s="20">
        <v>0</v>
      </c>
      <c r="DG26" s="20">
        <v>0</v>
      </c>
      <c r="DH26" s="20">
        <v>0</v>
      </c>
      <c r="DI26" s="20">
        <v>20.82606527613191</v>
      </c>
      <c r="DJ26" s="20">
        <v>2.9122138495448113</v>
      </c>
      <c r="DK26" s="20">
        <v>1.3602210921285671</v>
      </c>
      <c r="DL26" s="20">
        <v>0.95753121207028036</v>
      </c>
      <c r="DM26" s="20">
        <v>0.77827740654059452</v>
      </c>
      <c r="DN26" s="20">
        <v>0.66759058081733436</v>
      </c>
      <c r="DO26" s="20">
        <v>0.59263964541678582</v>
      </c>
      <c r="DP26" s="20">
        <v>0.53740239198265993</v>
      </c>
      <c r="DQ26" s="20">
        <v>0.494632082971942</v>
      </c>
      <c r="DR26" s="20">
        <v>0.46138323052578922</v>
      </c>
      <c r="DS26" s="20">
        <v>0.43420024648026651</v>
      </c>
      <c r="DT26" s="20">
        <v>0.41099836226675207</v>
      </c>
      <c r="DU26" s="20">
        <v>0.39036840942737133</v>
      </c>
      <c r="DV26" s="20">
        <v>0.37230880484346951</v>
      </c>
      <c r="DW26" s="20">
        <v>0.35619379827096892</v>
      </c>
      <c r="DX26" s="20">
        <v>0.34176995805291394</v>
      </c>
      <c r="DY26" s="20">
        <v>0.32859693690088893</v>
      </c>
      <c r="DZ26" s="20">
        <v>0.31687973295601873</v>
      </c>
      <c r="EA26" s="20">
        <v>0.30602983845571324</v>
      </c>
      <c r="EB26" s="20">
        <v>0.29607336120756239</v>
      </c>
      <c r="EC26" s="20">
        <v>0.28685226752315779</v>
      </c>
      <c r="ED26" s="20">
        <v>0.2782685006497303</v>
      </c>
      <c r="EE26" s="20">
        <v>0.27009233689077011</v>
      </c>
      <c r="EF26" s="20">
        <v>0.2627235588279106</v>
      </c>
      <c r="EG26" s="20">
        <v>0.25568538618130615</v>
      </c>
      <c r="EH26" s="20">
        <v>0.24935176117873481</v>
      </c>
      <c r="EI26" s="20">
        <v>0.24333646417620555</v>
      </c>
      <c r="EJ26" s="20">
        <v>0.23793732460712905</v>
      </c>
      <c r="EK26" s="20">
        <v>0.2325257096101542</v>
      </c>
      <c r="EL26" s="20">
        <v>0.22788787901212715</v>
      </c>
      <c r="EM26" s="20">
        <v>0.22306740474104422</v>
      </c>
      <c r="EN26" s="20">
        <v>0.21885617409493197</v>
      </c>
      <c r="EO26" s="20">
        <v>0.21455445194949518</v>
      </c>
      <c r="EP26" s="20">
        <v>0.21049638395199033</v>
      </c>
      <c r="EQ26" s="20">
        <v>0.20639804883819093</v>
      </c>
      <c r="ER26" s="20">
        <v>0.20239203447444201</v>
      </c>
      <c r="ES26" s="20">
        <v>0.198753702873949</v>
      </c>
      <c r="ET26" s="20">
        <v>0.19527419214979735</v>
      </c>
      <c r="EU26" s="20">
        <v>0.19202877504073282</v>
      </c>
      <c r="EV26" s="20">
        <v>0.18890403190526842</v>
      </c>
      <c r="EW26" s="20">
        <v>0.18578010279068355</v>
      </c>
      <c r="EX26" s="20">
        <v>0.18279022197655492</v>
      </c>
      <c r="EY26" s="20">
        <v>0.17936426800022856</v>
      </c>
      <c r="EZ26" s="20">
        <v>0.17659691731378224</v>
      </c>
      <c r="FA26" s="20">
        <v>0.17384988359859663</v>
      </c>
      <c r="FB26" s="20">
        <v>0.1710265643050419</v>
      </c>
      <c r="FC26" s="20">
        <v>0.16836011091842595</v>
      </c>
      <c r="FD26" s="20">
        <v>0.16551536869390182</v>
      </c>
      <c r="FE26" s="20">
        <v>0.1628815239730039</v>
      </c>
      <c r="FF26" s="20">
        <v>0.16024002472722573</v>
      </c>
      <c r="FG26" s="20">
        <v>0.15771277467300143</v>
      </c>
      <c r="FH26" s="20">
        <v>0.15534072951878394</v>
      </c>
      <c r="FI26" s="20">
        <v>0.15304786006284876</v>
      </c>
      <c r="FJ26" s="20">
        <v>0.15087648149824093</v>
      </c>
      <c r="FK26" s="20">
        <v>0.14872362128662633</v>
      </c>
      <c r="FL26" s="20">
        <v>0.1467513792953343</v>
      </c>
      <c r="FM26" s="20">
        <v>0.14505846615708193</v>
      </c>
      <c r="FN26" s="20">
        <v>0.14455836289299062</v>
      </c>
      <c r="FO26" s="20">
        <v>0.14450317262043075</v>
      </c>
      <c r="FP26" s="20">
        <v>0.14533110180648987</v>
      </c>
      <c r="FQ26" s="20">
        <v>0.14649070452381108</v>
      </c>
      <c r="FR26" s="20">
        <v>0.14840929345033543</v>
      </c>
      <c r="FS26" s="20">
        <v>0.15053405925052546</v>
      </c>
      <c r="FT26" s="20">
        <v>0.15281792472831415</v>
      </c>
      <c r="FU26" s="20">
        <v>0.15396598527746294</v>
      </c>
      <c r="FV26" s="20">
        <v>0.15575312761428942</v>
      </c>
      <c r="FW26" s="20">
        <v>0.15656432024034286</v>
      </c>
      <c r="FX26" s="2">
        <v>0.15738717626376073</v>
      </c>
      <c r="FY26" s="2">
        <v>0.15814465062260394</v>
      </c>
      <c r="FZ26" s="2">
        <v>0.15908497438439978</v>
      </c>
      <c r="GA26" s="20">
        <v>57.100266485620061</v>
      </c>
      <c r="GB26" s="20"/>
      <c r="GC26" s="20"/>
      <c r="GD26" s="20"/>
      <c r="GE26" s="20"/>
    </row>
    <row r="27" spans="1:187" x14ac:dyDescent="0.3">
      <c r="A27" s="20"/>
      <c r="B27" s="20">
        <f t="shared" si="0"/>
        <v>1953</v>
      </c>
      <c r="C27" s="20">
        <v>0</v>
      </c>
      <c r="D27" s="20">
        <v>0</v>
      </c>
      <c r="E27" s="20">
        <v>0</v>
      </c>
      <c r="F27" s="20">
        <v>0</v>
      </c>
      <c r="G27" s="20">
        <v>0</v>
      </c>
      <c r="H27" s="20">
        <v>0</v>
      </c>
      <c r="I27" s="20">
        <v>0</v>
      </c>
      <c r="J27" s="20">
        <v>0</v>
      </c>
      <c r="K27" s="20">
        <v>0</v>
      </c>
      <c r="L27" s="20">
        <v>0</v>
      </c>
      <c r="M27" s="20">
        <v>0</v>
      </c>
      <c r="N27" s="20">
        <v>0</v>
      </c>
      <c r="O27" s="20">
        <v>0</v>
      </c>
      <c r="P27" s="20">
        <v>0</v>
      </c>
      <c r="Q27" s="20">
        <v>0</v>
      </c>
      <c r="R27" s="20">
        <v>0</v>
      </c>
      <c r="S27" s="20">
        <v>0</v>
      </c>
      <c r="T27" s="20">
        <v>0</v>
      </c>
      <c r="U27" s="20">
        <v>0</v>
      </c>
      <c r="V27" s="20">
        <v>0</v>
      </c>
      <c r="W27" s="20">
        <v>0</v>
      </c>
      <c r="X27" s="20">
        <v>0</v>
      </c>
      <c r="Y27" s="20">
        <v>0</v>
      </c>
      <c r="Z27" s="20">
        <v>6.2472279963612998</v>
      </c>
      <c r="AA27" s="20">
        <v>0.91942126576682903</v>
      </c>
      <c r="AB27" s="20">
        <v>0.41949805337170798</v>
      </c>
      <c r="AC27" s="20">
        <v>0.29854897571361</v>
      </c>
      <c r="AD27" s="20">
        <v>0.235780580732877</v>
      </c>
      <c r="AE27" s="20">
        <v>0.2131447226865</v>
      </c>
      <c r="AF27" s="20">
        <v>0.19600680132044301</v>
      </c>
      <c r="AG27" s="20">
        <v>0.18243868237615901</v>
      </c>
      <c r="AH27" s="20">
        <v>0.17135015666251299</v>
      </c>
      <c r="AI27" s="20">
        <v>0.16206700768722199</v>
      </c>
      <c r="AJ27" s="20">
        <v>0.15414677231952501</v>
      </c>
      <c r="AK27" s="20">
        <v>0.14728538525197599</v>
      </c>
      <c r="AL27" s="20">
        <v>0.14126604465248299</v>
      </c>
      <c r="AM27" s="20">
        <v>0.135929432092256</v>
      </c>
      <c r="AN27" s="20">
        <v>0.13115548532652599</v>
      </c>
      <c r="AO27" s="20">
        <v>0.126851773591316</v>
      </c>
      <c r="AP27" s="20">
        <v>0.122945822318464</v>
      </c>
      <c r="AQ27" s="20">
        <v>0.119379893148417</v>
      </c>
      <c r="AR27" s="20">
        <v>0.116107341685838</v>
      </c>
      <c r="AS27" s="20">
        <v>0.113061996868077</v>
      </c>
      <c r="AT27" s="20">
        <v>0.11024540117783201</v>
      </c>
      <c r="AU27" s="20">
        <v>0.10765030068958401</v>
      </c>
      <c r="AV27" s="20">
        <v>0.104975139917073</v>
      </c>
      <c r="AW27" s="20">
        <v>0.102227534361644</v>
      </c>
      <c r="AX27" s="20">
        <v>9.9922935327465198E-2</v>
      </c>
      <c r="AY27" s="20">
        <v>9.7943675186766097E-2</v>
      </c>
      <c r="AZ27" s="20">
        <v>9.6077568501463595E-2</v>
      </c>
      <c r="BA27" s="20">
        <v>9.4407181553882696E-2</v>
      </c>
      <c r="BB27" s="20">
        <v>9.2006810063619104E-2</v>
      </c>
      <c r="BC27" s="20">
        <v>8.8863599541658705E-2</v>
      </c>
      <c r="BD27" s="20">
        <v>8.7065138256354702E-2</v>
      </c>
      <c r="BE27" s="20">
        <v>8.5671826294930503E-2</v>
      </c>
      <c r="BF27" s="20">
        <v>8.11751446151317E-2</v>
      </c>
      <c r="BG27" s="20">
        <v>8.0945363771679796E-2</v>
      </c>
      <c r="BH27" s="20">
        <v>7.4914390081430096E-2</v>
      </c>
      <c r="BI27" s="20">
        <v>6.9453442666663395E-2</v>
      </c>
      <c r="BJ27" s="20">
        <v>6.8495326457969102E-2</v>
      </c>
      <c r="BK27" s="20">
        <v>6.7575800983911596E-2</v>
      </c>
      <c r="BL27" s="20">
        <v>6.6692343193674994E-2</v>
      </c>
      <c r="BM27" s="20">
        <v>6.5842655107984399E-2</v>
      </c>
      <c r="BN27" s="20">
        <v>6.4839429065060794E-2</v>
      </c>
      <c r="BO27" s="20">
        <v>6.2949896333303598E-2</v>
      </c>
      <c r="BP27" s="20">
        <v>6.2204848409414898E-2</v>
      </c>
      <c r="BQ27" s="20">
        <v>6.1485644693186403E-2</v>
      </c>
      <c r="BR27" s="20">
        <v>6.0790824723887998E-2</v>
      </c>
      <c r="BS27" s="20">
        <v>0.15304067258738299</v>
      </c>
      <c r="BT27" s="20">
        <v>7.0796568906419499E-2</v>
      </c>
      <c r="BU27" s="20">
        <v>6.0280990934109303E-2</v>
      </c>
      <c r="BV27" s="20">
        <v>5.8905366343064099E-2</v>
      </c>
      <c r="BW27" s="20">
        <v>5.7784539016357599E-2</v>
      </c>
      <c r="BX27" s="20">
        <v>5.6824128398679397E-2</v>
      </c>
      <c r="BY27" s="20">
        <v>5.59738476678475E-2</v>
      </c>
      <c r="BZ27" s="20">
        <v>5.52040571657616E-2</v>
      </c>
      <c r="CA27" s="20">
        <v>5.4495953329045201E-2</v>
      </c>
      <c r="CB27" s="20">
        <v>5.38369137009891E-2</v>
      </c>
      <c r="CC27" s="20">
        <v>5.3218096899954298E-2</v>
      </c>
      <c r="CD27" s="20">
        <v>0.92882855560662703</v>
      </c>
      <c r="CE27" s="20">
        <v>0.12120988356614799</v>
      </c>
      <c r="CF27" s="20">
        <v>7.9079167010787696E-2</v>
      </c>
      <c r="CG27" s="20">
        <v>7.0866065805621298E-2</v>
      </c>
      <c r="CH27" s="20">
        <v>6.5205393720098398E-2</v>
      </c>
      <c r="CI27" s="20">
        <v>14.4035866115685</v>
      </c>
      <c r="CJ27" s="20"/>
      <c r="CK27" s="20"/>
      <c r="CL27" s="20">
        <v>1953</v>
      </c>
      <c r="CM27" s="20">
        <v>0</v>
      </c>
      <c r="CN27" s="20">
        <v>0</v>
      </c>
      <c r="CO27" s="20">
        <v>0</v>
      </c>
      <c r="CP27" s="20">
        <v>0</v>
      </c>
      <c r="CQ27" s="20">
        <v>0</v>
      </c>
      <c r="CR27" s="20">
        <v>0</v>
      </c>
      <c r="CS27" s="20">
        <v>0</v>
      </c>
      <c r="CT27" s="20">
        <v>0</v>
      </c>
      <c r="CU27" s="20">
        <v>0</v>
      </c>
      <c r="CV27" s="20">
        <v>0</v>
      </c>
      <c r="CW27" s="20">
        <v>0</v>
      </c>
      <c r="CX27" s="20">
        <v>0</v>
      </c>
      <c r="CY27" s="20">
        <v>0</v>
      </c>
      <c r="CZ27" s="20">
        <v>0</v>
      </c>
      <c r="DA27" s="20">
        <v>0</v>
      </c>
      <c r="DB27" s="20">
        <v>0</v>
      </c>
      <c r="DC27" s="20">
        <v>0</v>
      </c>
      <c r="DD27" s="20">
        <v>0</v>
      </c>
      <c r="DE27" s="20">
        <v>0</v>
      </c>
      <c r="DF27" s="20">
        <v>0</v>
      </c>
      <c r="DG27" s="20">
        <v>0</v>
      </c>
      <c r="DH27" s="20">
        <v>0</v>
      </c>
      <c r="DI27" s="20">
        <v>0</v>
      </c>
      <c r="DJ27" s="20">
        <v>23.161796616230763</v>
      </c>
      <c r="DK27" s="20">
        <v>3.239030509111954</v>
      </c>
      <c r="DL27" s="20">
        <v>1.5096526262318253</v>
      </c>
      <c r="DM27" s="20">
        <v>1.0618704747090757</v>
      </c>
      <c r="DN27" s="20">
        <v>0.86187020705337669</v>
      </c>
      <c r="DO27" s="20">
        <v>0.73952707050148003</v>
      </c>
      <c r="DP27" s="20">
        <v>0.65607318226354405</v>
      </c>
      <c r="DQ27" s="20">
        <v>0.59504958074669922</v>
      </c>
      <c r="DR27" s="20">
        <v>0.54752241888994713</v>
      </c>
      <c r="DS27" s="20">
        <v>0.51095486926086042</v>
      </c>
      <c r="DT27" s="20">
        <v>0.48091405395398928</v>
      </c>
      <c r="DU27" s="20">
        <v>0.45492024163294481</v>
      </c>
      <c r="DV27" s="20">
        <v>0.43193992642672713</v>
      </c>
      <c r="DW27" s="20">
        <v>0.41230063153782526</v>
      </c>
      <c r="DX27" s="20">
        <v>0.39427960892221597</v>
      </c>
      <c r="DY27" s="20">
        <v>0.37837748043497726</v>
      </c>
      <c r="DZ27" s="20">
        <v>0.36364709555487468</v>
      </c>
      <c r="EA27" s="20">
        <v>0.35083777364828123</v>
      </c>
      <c r="EB27" s="20">
        <v>0.33858087179725094</v>
      </c>
      <c r="EC27" s="20">
        <v>0.32781422511185915</v>
      </c>
      <c r="ED27" s="20">
        <v>0.31741820553273864</v>
      </c>
      <c r="EE27" s="20">
        <v>0.30792929054942764</v>
      </c>
      <c r="EF27" s="20">
        <v>0.29899608504557484</v>
      </c>
      <c r="EG27" s="20">
        <v>0.29079374736499403</v>
      </c>
      <c r="EH27" s="20">
        <v>0.28297984620256</v>
      </c>
      <c r="EI27" s="20">
        <v>0.27588681221292388</v>
      </c>
      <c r="EJ27" s="20">
        <v>0.26929436116856009</v>
      </c>
      <c r="EK27" s="20">
        <v>0.2633209125139771</v>
      </c>
      <c r="EL27" s="20">
        <v>0.25740765354672751</v>
      </c>
      <c r="EM27" s="20">
        <v>0.25211498002749361</v>
      </c>
      <c r="EN27" s="20">
        <v>0.24683328241655711</v>
      </c>
      <c r="EO27" s="20">
        <v>0.24213076442746173</v>
      </c>
      <c r="EP27" s="20">
        <v>0.23742949901038779</v>
      </c>
      <c r="EQ27" s="20">
        <v>0.23295900767307742</v>
      </c>
      <c r="ER27" s="20">
        <v>0.22848650631934342</v>
      </c>
      <c r="ES27" s="20">
        <v>0.22399975149879534</v>
      </c>
      <c r="ET27" s="20">
        <v>0.22011229496150445</v>
      </c>
      <c r="EU27" s="20">
        <v>0.2161477025581281</v>
      </c>
      <c r="EV27" s="20">
        <v>0.21245944892845456</v>
      </c>
      <c r="EW27" s="20">
        <v>0.20909642668921247</v>
      </c>
      <c r="EX27" s="20">
        <v>0.20563959416616062</v>
      </c>
      <c r="EY27" s="20">
        <v>0.20226874960578334</v>
      </c>
      <c r="EZ27" s="20">
        <v>0.19848336762480523</v>
      </c>
      <c r="FA27" s="20">
        <v>0.19538285341312991</v>
      </c>
      <c r="FB27" s="20">
        <v>0.19248936456473142</v>
      </c>
      <c r="FC27" s="20">
        <v>0.18919634203921346</v>
      </c>
      <c r="FD27" s="20">
        <v>0.1861196039055999</v>
      </c>
      <c r="FE27" s="20">
        <v>0.18291119601342468</v>
      </c>
      <c r="FF27" s="20">
        <v>0.17993548839521079</v>
      </c>
      <c r="FG27" s="20">
        <v>0.17694654201546178</v>
      </c>
      <c r="FH27" s="20">
        <v>0.17415304482498706</v>
      </c>
      <c r="FI27" s="20">
        <v>0.17143248006774056</v>
      </c>
      <c r="FJ27" s="20">
        <v>0.16877937746007746</v>
      </c>
      <c r="FK27" s="20">
        <v>0.16640071144812124</v>
      </c>
      <c r="FL27" s="20">
        <v>0.1639704126017478</v>
      </c>
      <c r="FM27" s="20">
        <v>0.16182917060000765</v>
      </c>
      <c r="FN27" s="20">
        <v>0.1599456756710336</v>
      </c>
      <c r="FO27" s="20">
        <v>0.1591533416148635</v>
      </c>
      <c r="FP27" s="20">
        <v>0.15919042976407047</v>
      </c>
      <c r="FQ27" s="20">
        <v>0.16008147151672658</v>
      </c>
      <c r="FR27" s="20">
        <v>0.16124939388835888</v>
      </c>
      <c r="FS27" s="20">
        <v>0.16316180613539802</v>
      </c>
      <c r="FT27" s="20">
        <v>0.16542663055972009</v>
      </c>
      <c r="FU27" s="20">
        <v>0.16762198390936389</v>
      </c>
      <c r="FV27" s="20">
        <v>0.16882130754074184</v>
      </c>
      <c r="FW27" s="20">
        <v>0.17064831631557642</v>
      </c>
      <c r="FX27" s="2">
        <v>0.17133856665055522</v>
      </c>
      <c r="FY27" s="2">
        <v>0.1721376652222153</v>
      </c>
      <c r="FZ27" s="2">
        <v>0.17289892956247921</v>
      </c>
      <c r="GA27" s="20">
        <v>62.181227836910217</v>
      </c>
      <c r="GB27" s="20"/>
      <c r="GC27" s="20"/>
      <c r="GD27" s="20"/>
      <c r="GE27" s="20"/>
    </row>
    <row r="28" spans="1:187" x14ac:dyDescent="0.3">
      <c r="A28" s="20"/>
      <c r="B28" s="20">
        <f t="shared" si="0"/>
        <v>1954</v>
      </c>
      <c r="C28" s="20">
        <v>0</v>
      </c>
      <c r="D28" s="20">
        <v>0</v>
      </c>
      <c r="E28" s="20">
        <v>0</v>
      </c>
      <c r="F28" s="20">
        <v>0</v>
      </c>
      <c r="G28" s="20">
        <v>0</v>
      </c>
      <c r="H28" s="20">
        <v>0</v>
      </c>
      <c r="I28" s="20">
        <v>0</v>
      </c>
      <c r="J28" s="20">
        <v>0</v>
      </c>
      <c r="K28" s="20">
        <v>0</v>
      </c>
      <c r="L28" s="20">
        <v>0</v>
      </c>
      <c r="M28" s="20">
        <v>0</v>
      </c>
      <c r="N28" s="20">
        <v>0</v>
      </c>
      <c r="O28" s="20">
        <v>0</v>
      </c>
      <c r="P28" s="20">
        <v>0</v>
      </c>
      <c r="Q28" s="20">
        <v>0</v>
      </c>
      <c r="R28" s="20">
        <v>0</v>
      </c>
      <c r="S28" s="20">
        <v>0</v>
      </c>
      <c r="T28" s="20">
        <v>0</v>
      </c>
      <c r="U28" s="20">
        <v>0</v>
      </c>
      <c r="V28" s="20">
        <v>0</v>
      </c>
      <c r="W28" s="20">
        <v>0</v>
      </c>
      <c r="X28" s="20">
        <v>0</v>
      </c>
      <c r="Y28" s="20">
        <v>0</v>
      </c>
      <c r="Z28" s="20">
        <v>0</v>
      </c>
      <c r="AA28" s="20">
        <v>6.8823188347783901</v>
      </c>
      <c r="AB28" s="20">
        <v>1.01995467503077</v>
      </c>
      <c r="AC28" s="20">
        <v>0.46949753760132801</v>
      </c>
      <c r="AD28" s="20">
        <v>0.32987517151666201</v>
      </c>
      <c r="AE28" s="20">
        <v>0.25932674421788199</v>
      </c>
      <c r="AF28" s="20">
        <v>0.234430431926928</v>
      </c>
      <c r="AG28" s="20">
        <v>0.21558103111824001</v>
      </c>
      <c r="AH28" s="20">
        <v>0.20065793124293699</v>
      </c>
      <c r="AI28" s="20">
        <v>0.18846204931014199</v>
      </c>
      <c r="AJ28" s="20">
        <v>0.17825183816116399</v>
      </c>
      <c r="AK28" s="20">
        <v>0.16954064806079699</v>
      </c>
      <c r="AL28" s="20">
        <v>0.161994048203247</v>
      </c>
      <c r="AM28" s="20">
        <v>0.155373585829755</v>
      </c>
      <c r="AN28" s="20">
        <v>0.14950403216803501</v>
      </c>
      <c r="AO28" s="20">
        <v>0.14425333495076401</v>
      </c>
      <c r="AP28" s="20">
        <v>0.139519832810726</v>
      </c>
      <c r="AQ28" s="20">
        <v>0.13522381350309801</v>
      </c>
      <c r="AR28" s="20">
        <v>0.131301772623932</v>
      </c>
      <c r="AS28" s="20">
        <v>0.127702407632832</v>
      </c>
      <c r="AT28" s="20">
        <v>0.12435053857325599</v>
      </c>
      <c r="AU28" s="20">
        <v>0.121250696741556</v>
      </c>
      <c r="AV28" s="20">
        <v>0.11839653920797499</v>
      </c>
      <c r="AW28" s="20">
        <v>0.115471993050604</v>
      </c>
      <c r="AX28" s="20">
        <v>0.11247690882995499</v>
      </c>
      <c r="AY28" s="20">
        <v>0.109924523722472</v>
      </c>
      <c r="AZ28" s="20">
        <v>0.107747153456314</v>
      </c>
      <c r="BA28" s="20">
        <v>0.105694262516662</v>
      </c>
      <c r="BB28" s="20">
        <v>0.10385022092933301</v>
      </c>
      <c r="BC28" s="20">
        <v>0.10124105524074201</v>
      </c>
      <c r="BD28" s="20">
        <v>9.7788489717134303E-2</v>
      </c>
      <c r="BE28" s="20">
        <v>9.5815067831717199E-2</v>
      </c>
      <c r="BF28" s="20">
        <v>9.4281729887642204E-2</v>
      </c>
      <c r="BG28" s="20">
        <v>8.9387843664951797E-2</v>
      </c>
      <c r="BH28" s="20">
        <v>8.9060372253523604E-2</v>
      </c>
      <c r="BI28" s="20">
        <v>8.2683197839748104E-2</v>
      </c>
      <c r="BJ28" s="20">
        <v>7.6745578901767697E-2</v>
      </c>
      <c r="BK28" s="20">
        <v>7.5686867047204703E-2</v>
      </c>
      <c r="BL28" s="20">
        <v>7.46707976903528E-2</v>
      </c>
      <c r="BM28" s="20">
        <v>7.3694582877324902E-2</v>
      </c>
      <c r="BN28" s="20">
        <v>7.2755683356746301E-2</v>
      </c>
      <c r="BO28" s="20">
        <v>7.1630186455479597E-2</v>
      </c>
      <c r="BP28" s="20">
        <v>6.9441545417598796E-2</v>
      </c>
      <c r="BQ28" s="20">
        <v>6.8619665124562801E-2</v>
      </c>
      <c r="BR28" s="20">
        <v>6.7826294198889497E-2</v>
      </c>
      <c r="BS28" s="20">
        <v>6.7059821571204506E-2</v>
      </c>
      <c r="BT28" s="20">
        <v>0.17648092894244199</v>
      </c>
      <c r="BU28" s="20">
        <v>7.9058076422533902E-2</v>
      </c>
      <c r="BV28" s="20">
        <v>6.6595833042568206E-2</v>
      </c>
      <c r="BW28" s="20">
        <v>6.5015443445660903E-2</v>
      </c>
      <c r="BX28" s="20">
        <v>6.3735588560790105E-2</v>
      </c>
      <c r="BY28" s="20">
        <v>6.2644453103040496E-2</v>
      </c>
      <c r="BZ28" s="20">
        <v>6.16824913789367E-2</v>
      </c>
      <c r="CA28" s="20">
        <v>6.0814630927172E-2</v>
      </c>
      <c r="CB28" s="20">
        <v>6.0018641522155698E-2</v>
      </c>
      <c r="CC28" s="20">
        <v>5.9279616869323398E-2</v>
      </c>
      <c r="CD28" s="20">
        <v>5.8587129601942803E-2</v>
      </c>
      <c r="CE28" s="20">
        <v>1.1062591362781999</v>
      </c>
      <c r="CF28" s="20">
        <v>0.140027509417227</v>
      </c>
      <c r="CG28" s="20">
        <v>8.9663927312422995E-2</v>
      </c>
      <c r="CH28" s="20">
        <v>7.9879925407918703E-2</v>
      </c>
      <c r="CI28" s="20">
        <v>15.910064669024701</v>
      </c>
      <c r="CJ28" s="20"/>
      <c r="CK28" s="20"/>
      <c r="CL28" s="20">
        <v>1954</v>
      </c>
      <c r="CM28" s="20">
        <v>0</v>
      </c>
      <c r="CN28" s="20">
        <v>0</v>
      </c>
      <c r="CO28" s="20">
        <v>0</v>
      </c>
      <c r="CP28" s="20">
        <v>0</v>
      </c>
      <c r="CQ28" s="20">
        <v>0</v>
      </c>
      <c r="CR28" s="20">
        <v>0</v>
      </c>
      <c r="CS28" s="20">
        <v>0</v>
      </c>
      <c r="CT28" s="20">
        <v>0</v>
      </c>
      <c r="CU28" s="20">
        <v>0</v>
      </c>
      <c r="CV28" s="20">
        <v>0</v>
      </c>
      <c r="CW28" s="20">
        <v>0</v>
      </c>
      <c r="CX28" s="20">
        <v>0</v>
      </c>
      <c r="CY28" s="20">
        <v>0</v>
      </c>
      <c r="CZ28" s="20">
        <v>0</v>
      </c>
      <c r="DA28" s="20">
        <v>0</v>
      </c>
      <c r="DB28" s="20">
        <v>0</v>
      </c>
      <c r="DC28" s="20">
        <v>0</v>
      </c>
      <c r="DD28" s="20">
        <v>0</v>
      </c>
      <c r="DE28" s="20">
        <v>0</v>
      </c>
      <c r="DF28" s="20">
        <v>0</v>
      </c>
      <c r="DG28" s="20">
        <v>0</v>
      </c>
      <c r="DH28" s="20">
        <v>0</v>
      </c>
      <c r="DI28" s="20">
        <v>0</v>
      </c>
      <c r="DJ28" s="20">
        <v>0</v>
      </c>
      <c r="DK28" s="20">
        <v>25.575629134061757</v>
      </c>
      <c r="DL28" s="20">
        <v>3.5716161661315682</v>
      </c>
      <c r="DM28" s="20">
        <v>1.6623033040253556</v>
      </c>
      <c r="DN28" s="20">
        <v>1.1666996983874238</v>
      </c>
      <c r="DO28" s="20">
        <v>0.94703716712195884</v>
      </c>
      <c r="DP28" s="20">
        <v>0.8124413244256069</v>
      </c>
      <c r="DQ28" s="20">
        <v>0.72078243194503522</v>
      </c>
      <c r="DR28" s="20">
        <v>0.65364850974496547</v>
      </c>
      <c r="DS28" s="20">
        <v>0.60170837144839218</v>
      </c>
      <c r="DT28" s="20">
        <v>0.56165318538904241</v>
      </c>
      <c r="DU28" s="20">
        <v>0.52831889351459216</v>
      </c>
      <c r="DV28" s="20">
        <v>0.4999942351418456</v>
      </c>
      <c r="DW28" s="20">
        <v>0.47461151338386087</v>
      </c>
      <c r="DX28" s="20">
        <v>0.45275755458455641</v>
      </c>
      <c r="DY28" s="20">
        <v>0.43330209857005486</v>
      </c>
      <c r="DZ28" s="20">
        <v>0.41560944672500688</v>
      </c>
      <c r="EA28" s="20">
        <v>0.39972226846574471</v>
      </c>
      <c r="EB28" s="20">
        <v>0.38535451756879868</v>
      </c>
      <c r="EC28" s="20">
        <v>0.37191742366159891</v>
      </c>
      <c r="ED28" s="20">
        <v>0.3600948196594565</v>
      </c>
      <c r="EE28" s="20">
        <v>0.34877982720104778</v>
      </c>
      <c r="EF28" s="20">
        <v>0.33824677165921946</v>
      </c>
      <c r="EG28" s="20">
        <v>0.3284043708882608</v>
      </c>
      <c r="EH28" s="20">
        <v>0.31934399967303267</v>
      </c>
      <c r="EI28" s="20">
        <v>0.31087571142819403</v>
      </c>
      <c r="EJ28" s="20">
        <v>0.30307688782883946</v>
      </c>
      <c r="EK28" s="20">
        <v>0.29596520229944084</v>
      </c>
      <c r="EL28" s="20">
        <v>0.28919548060746481</v>
      </c>
      <c r="EM28" s="20">
        <v>0.28245091471223732</v>
      </c>
      <c r="EN28" s="20">
        <v>0.27669046322995666</v>
      </c>
      <c r="EO28" s="20">
        <v>0.27087346563356768</v>
      </c>
      <c r="EP28" s="20">
        <v>0.26574293856746267</v>
      </c>
      <c r="EQ28" s="20">
        <v>0.2608219751819878</v>
      </c>
      <c r="ER28" s="20">
        <v>0.25579928240912669</v>
      </c>
      <c r="ES28" s="20">
        <v>0.25089226917943819</v>
      </c>
      <c r="ET28" s="20">
        <v>0.24601041964336692</v>
      </c>
      <c r="EU28" s="20">
        <v>0.24135953753361283</v>
      </c>
      <c r="EV28" s="20">
        <v>0.23729017617044476</v>
      </c>
      <c r="EW28" s="20">
        <v>0.23309031811130834</v>
      </c>
      <c r="EX28" s="20">
        <v>0.2295001357853618</v>
      </c>
      <c r="EY28" s="20">
        <v>0.22579482642666374</v>
      </c>
      <c r="EZ28" s="20">
        <v>0.22199949885348155</v>
      </c>
      <c r="FA28" s="20">
        <v>0.21779431822133619</v>
      </c>
      <c r="FB28" s="20">
        <v>0.21428974108943277</v>
      </c>
      <c r="FC28" s="20">
        <v>0.21091944455795733</v>
      </c>
      <c r="FD28" s="20">
        <v>0.20723958202665346</v>
      </c>
      <c r="FE28" s="20">
        <v>0.2037039493296918</v>
      </c>
      <c r="FF28" s="20">
        <v>0.20026003775475373</v>
      </c>
      <c r="FG28" s="20">
        <v>0.19697799307648536</v>
      </c>
      <c r="FH28" s="20">
        <v>0.19351584104226247</v>
      </c>
      <c r="FI28" s="20">
        <v>0.19033792313388417</v>
      </c>
      <c r="FJ28" s="20">
        <v>0.18744239209775845</v>
      </c>
      <c r="FK28" s="20">
        <v>0.1844228917305859</v>
      </c>
      <c r="FL28" s="20">
        <v>0.18185895292857668</v>
      </c>
      <c r="FM28" s="20">
        <v>0.17891607314094812</v>
      </c>
      <c r="FN28" s="20">
        <v>0.17656551692255071</v>
      </c>
      <c r="FO28" s="20">
        <v>0.17444460305806533</v>
      </c>
      <c r="FP28" s="20">
        <v>0.17363993501564703</v>
      </c>
      <c r="FQ28" s="20">
        <v>0.17353307415590391</v>
      </c>
      <c r="FR28" s="20">
        <v>0.17433106639621973</v>
      </c>
      <c r="FS28" s="20">
        <v>0.17563856668454916</v>
      </c>
      <c r="FT28" s="20">
        <v>0.17752814339763387</v>
      </c>
      <c r="FU28" s="20">
        <v>0.1799046542068887</v>
      </c>
      <c r="FV28" s="20">
        <v>0.18192996137192999</v>
      </c>
      <c r="FW28" s="20">
        <v>0.18323736035610991</v>
      </c>
      <c r="FX28" s="2">
        <v>0.18459563403237314</v>
      </c>
      <c r="FY28" s="2">
        <v>0.18559929177084863</v>
      </c>
      <c r="FZ28" s="2">
        <v>0.18606412935433284</v>
      </c>
      <c r="GA28" s="20">
        <v>67.090104197442841</v>
      </c>
      <c r="GB28" s="20"/>
      <c r="GC28" s="20"/>
      <c r="GD28" s="20"/>
      <c r="GE28" s="20"/>
    </row>
    <row r="29" spans="1:187" x14ac:dyDescent="0.3">
      <c r="A29" s="20"/>
      <c r="B29" s="20">
        <f t="shared" si="0"/>
        <v>1955</v>
      </c>
      <c r="C29" s="20">
        <v>0</v>
      </c>
      <c r="D29" s="20">
        <v>0</v>
      </c>
      <c r="E29" s="20">
        <v>0</v>
      </c>
      <c r="F29" s="20">
        <v>0</v>
      </c>
      <c r="G29" s="20">
        <v>0</v>
      </c>
      <c r="H29" s="20">
        <v>0</v>
      </c>
      <c r="I29" s="20">
        <v>0</v>
      </c>
      <c r="J29" s="20">
        <v>0</v>
      </c>
      <c r="K29" s="20">
        <v>0</v>
      </c>
      <c r="L29" s="20">
        <v>0</v>
      </c>
      <c r="M29" s="20">
        <v>0</v>
      </c>
      <c r="N29" s="20">
        <v>0</v>
      </c>
      <c r="O29" s="20">
        <v>0</v>
      </c>
      <c r="P29" s="20">
        <v>0</v>
      </c>
      <c r="Q29" s="20">
        <v>0</v>
      </c>
      <c r="R29" s="20">
        <v>0</v>
      </c>
      <c r="S29" s="20">
        <v>0</v>
      </c>
      <c r="T29" s="20">
        <v>0</v>
      </c>
      <c r="U29" s="20">
        <v>0</v>
      </c>
      <c r="V29" s="20">
        <v>0</v>
      </c>
      <c r="W29" s="20">
        <v>0</v>
      </c>
      <c r="X29" s="20">
        <v>0</v>
      </c>
      <c r="Y29" s="20">
        <v>0</v>
      </c>
      <c r="Z29" s="20">
        <v>0</v>
      </c>
      <c r="AA29" s="20">
        <v>0</v>
      </c>
      <c r="AB29" s="20">
        <v>7.6572704752461904</v>
      </c>
      <c r="AC29" s="20">
        <v>1.1285062406058901</v>
      </c>
      <c r="AD29" s="20">
        <v>0.51666775959045796</v>
      </c>
      <c r="AE29" s="20">
        <v>0.365657057244197</v>
      </c>
      <c r="AF29" s="20">
        <v>0.288198183842444</v>
      </c>
      <c r="AG29" s="20">
        <v>0.26053000354408101</v>
      </c>
      <c r="AH29" s="20">
        <v>0.23958206423805301</v>
      </c>
      <c r="AI29" s="20">
        <v>0.22299754817738501</v>
      </c>
      <c r="AJ29" s="20">
        <v>0.209443876254089</v>
      </c>
      <c r="AK29" s="20">
        <v>0.198096943498967</v>
      </c>
      <c r="AL29" s="20">
        <v>0.18841592056577899</v>
      </c>
      <c r="AM29" s="20">
        <v>0.180029143851371</v>
      </c>
      <c r="AN29" s="20">
        <v>0.172671613212316</v>
      </c>
      <c r="AO29" s="20">
        <v>0.16614859133448001</v>
      </c>
      <c r="AP29" s="20">
        <v>0.160313324328483</v>
      </c>
      <c r="AQ29" s="20">
        <v>0.15505283267992301</v>
      </c>
      <c r="AR29" s="20">
        <v>0.15027852963299301</v>
      </c>
      <c r="AS29" s="20">
        <v>0.145919840721531</v>
      </c>
      <c r="AT29" s="20">
        <v>0.14191975179886099</v>
      </c>
      <c r="AU29" s="20">
        <v>0.13819913331318401</v>
      </c>
      <c r="AV29" s="20">
        <v>0.134757801503052</v>
      </c>
      <c r="AW29" s="20">
        <v>0.13158569606609399</v>
      </c>
      <c r="AX29" s="20">
        <v>0.128327424982771</v>
      </c>
      <c r="AY29" s="20">
        <v>0.124991806546184</v>
      </c>
      <c r="AZ29" s="20">
        <v>0.122186351212064</v>
      </c>
      <c r="BA29" s="20">
        <v>0.119766100306714</v>
      </c>
      <c r="BB29" s="20">
        <v>0.11748421411009299</v>
      </c>
      <c r="BC29" s="20">
        <v>0.115437350998708</v>
      </c>
      <c r="BD29" s="20">
        <v>0.112538081946464</v>
      </c>
      <c r="BE29" s="20">
        <v>0.10870180009123399</v>
      </c>
      <c r="BF29" s="20">
        <v>0.106500781001983</v>
      </c>
      <c r="BG29" s="20">
        <v>0.104796438540202</v>
      </c>
      <c r="BH29" s="20">
        <v>9.9285689123331397E-2</v>
      </c>
      <c r="BI29" s="20">
        <v>9.8954194112385804E-2</v>
      </c>
      <c r="BJ29" s="20">
        <v>9.1759166566210096E-2</v>
      </c>
      <c r="BK29" s="20">
        <v>8.5063039534841706E-2</v>
      </c>
      <c r="BL29" s="20">
        <v>8.3889587596248996E-2</v>
      </c>
      <c r="BM29" s="20">
        <v>8.27633996241358E-2</v>
      </c>
      <c r="BN29" s="20">
        <v>8.1681385514353902E-2</v>
      </c>
      <c r="BO29" s="20">
        <v>8.0640730818916095E-2</v>
      </c>
      <c r="BP29" s="20">
        <v>7.9403879562230301E-2</v>
      </c>
      <c r="BQ29" s="20">
        <v>7.7041209200367E-2</v>
      </c>
      <c r="BR29" s="20">
        <v>7.6129382552318298E-2</v>
      </c>
      <c r="BS29" s="20">
        <v>7.5249185329017601E-2</v>
      </c>
      <c r="BT29" s="20">
        <v>7.4398830146097494E-2</v>
      </c>
      <c r="BU29" s="20">
        <v>0.181345338171399</v>
      </c>
      <c r="BV29" s="20">
        <v>8.6189497399703899E-2</v>
      </c>
      <c r="BW29" s="20">
        <v>7.34791892461754E-2</v>
      </c>
      <c r="BX29" s="20">
        <v>7.1846805634631694E-2</v>
      </c>
      <c r="BY29" s="20">
        <v>7.0511056726215798E-2</v>
      </c>
      <c r="BZ29" s="20">
        <v>6.93624257960615E-2</v>
      </c>
      <c r="CA29" s="20">
        <v>6.8342538985658299E-2</v>
      </c>
      <c r="CB29" s="20">
        <v>6.74169721061771E-2</v>
      </c>
      <c r="CC29" s="20">
        <v>6.6563871658680704E-2</v>
      </c>
      <c r="CD29" s="20">
        <v>6.5768555805421403E-2</v>
      </c>
      <c r="CE29" s="20">
        <v>6.5020730621484293E-2</v>
      </c>
      <c r="CF29" s="20">
        <v>1.17599394428671</v>
      </c>
      <c r="CG29" s="20">
        <v>0.151352375361134</v>
      </c>
      <c r="CH29" s="20">
        <v>9.7928637957202497E-2</v>
      </c>
      <c r="CI29" s="20">
        <v>17.510354300423302</v>
      </c>
      <c r="CJ29" s="20"/>
      <c r="CK29" s="20"/>
      <c r="CL29" s="20">
        <v>1955</v>
      </c>
      <c r="CM29" s="20">
        <v>0</v>
      </c>
      <c r="CN29" s="20">
        <v>0</v>
      </c>
      <c r="CO29" s="20">
        <v>0</v>
      </c>
      <c r="CP29" s="20">
        <v>0</v>
      </c>
      <c r="CQ29" s="20">
        <v>0</v>
      </c>
      <c r="CR29" s="20">
        <v>0</v>
      </c>
      <c r="CS29" s="20">
        <v>0</v>
      </c>
      <c r="CT29" s="20">
        <v>0</v>
      </c>
      <c r="CU29" s="20">
        <v>0</v>
      </c>
      <c r="CV29" s="20">
        <v>0</v>
      </c>
      <c r="CW29" s="20">
        <v>0</v>
      </c>
      <c r="CX29" s="20">
        <v>0</v>
      </c>
      <c r="CY29" s="20">
        <v>0</v>
      </c>
      <c r="CZ29" s="20">
        <v>0</v>
      </c>
      <c r="DA29" s="20">
        <v>0</v>
      </c>
      <c r="DB29" s="20">
        <v>0</v>
      </c>
      <c r="DC29" s="20">
        <v>0</v>
      </c>
      <c r="DD29" s="20">
        <v>0</v>
      </c>
      <c r="DE29" s="20">
        <v>0</v>
      </c>
      <c r="DF29" s="20">
        <v>0</v>
      </c>
      <c r="DG29" s="20">
        <v>0</v>
      </c>
      <c r="DH29" s="20">
        <v>0</v>
      </c>
      <c r="DI29" s="20">
        <v>0</v>
      </c>
      <c r="DJ29" s="20">
        <v>0</v>
      </c>
      <c r="DK29" s="20">
        <v>0</v>
      </c>
      <c r="DL29" s="20">
        <v>28.41098252606935</v>
      </c>
      <c r="DM29" s="20">
        <v>3.9672154757405766</v>
      </c>
      <c r="DN29" s="20">
        <v>1.8451931482812032</v>
      </c>
      <c r="DO29" s="20">
        <v>1.2961443724168289</v>
      </c>
      <c r="DP29" s="20">
        <v>1.0533336300529572</v>
      </c>
      <c r="DQ29" s="20">
        <v>0.90364412525417814</v>
      </c>
      <c r="DR29" s="20">
        <v>0.80150468594029478</v>
      </c>
      <c r="DS29" s="20">
        <v>0.72686702119982227</v>
      </c>
      <c r="DT29" s="20">
        <v>0.6691541732520947</v>
      </c>
      <c r="DU29" s="20">
        <v>0.6245939785270177</v>
      </c>
      <c r="DV29" s="20">
        <v>0.5874484302676839</v>
      </c>
      <c r="DW29" s="20">
        <v>0.55594049663982326</v>
      </c>
      <c r="DX29" s="20">
        <v>0.52787654326324285</v>
      </c>
      <c r="DY29" s="20">
        <v>0.50371129450410579</v>
      </c>
      <c r="DZ29" s="20">
        <v>0.48167150531031772</v>
      </c>
      <c r="EA29" s="20">
        <v>0.46226727511931159</v>
      </c>
      <c r="EB29" s="20">
        <v>0.44446262667730724</v>
      </c>
      <c r="EC29" s="20">
        <v>0.42845823582488934</v>
      </c>
      <c r="ED29" s="20">
        <v>0.4137709502628264</v>
      </c>
      <c r="EE29" s="20">
        <v>0.40060576292796807</v>
      </c>
      <c r="EF29" s="20">
        <v>0.38784688624865132</v>
      </c>
      <c r="EG29" s="20">
        <v>0.37621850352703551</v>
      </c>
      <c r="EH29" s="20">
        <v>0.36519186627327788</v>
      </c>
      <c r="EI29" s="20">
        <v>0.3552302177968385</v>
      </c>
      <c r="EJ29" s="20">
        <v>0.34555173402784245</v>
      </c>
      <c r="EK29" s="20">
        <v>0.33723930391416396</v>
      </c>
      <c r="EL29" s="20">
        <v>0.3291181043254876</v>
      </c>
      <c r="EM29" s="20">
        <v>0.32168554400817817</v>
      </c>
      <c r="EN29" s="20">
        <v>0.31432193838957917</v>
      </c>
      <c r="EO29" s="20">
        <v>0.3078055871521363</v>
      </c>
      <c r="EP29" s="20">
        <v>0.30144375186267863</v>
      </c>
      <c r="EQ29" s="20">
        <v>0.29568730807228782</v>
      </c>
      <c r="ER29" s="20">
        <v>0.28996194080367937</v>
      </c>
      <c r="ES29" s="20">
        <v>0.28447920098250812</v>
      </c>
      <c r="ET29" s="20">
        <v>0.2790626632918351</v>
      </c>
      <c r="EU29" s="20">
        <v>0.27368879140089114</v>
      </c>
      <c r="EV29" s="20">
        <v>0.26877301292636513</v>
      </c>
      <c r="EW29" s="20">
        <v>0.26393556116702338</v>
      </c>
      <c r="EX29" s="20">
        <v>0.25934270153294042</v>
      </c>
      <c r="EY29" s="20">
        <v>0.25537698712332996</v>
      </c>
      <c r="EZ29" s="20">
        <v>0.25126099211977077</v>
      </c>
      <c r="FA29" s="20">
        <v>0.24701838964672251</v>
      </c>
      <c r="FB29" s="20">
        <v>0.24245467791676426</v>
      </c>
      <c r="FC29" s="20">
        <v>0.23865195628841948</v>
      </c>
      <c r="FD29" s="20">
        <v>0.2349571392864532</v>
      </c>
      <c r="FE29" s="20">
        <v>0.23084017409249658</v>
      </c>
      <c r="FF29" s="20">
        <v>0.22707852638770179</v>
      </c>
      <c r="FG29" s="20">
        <v>0.22324967535909765</v>
      </c>
      <c r="FH29" s="20">
        <v>0.2195618629615651</v>
      </c>
      <c r="FI29" s="20">
        <v>0.21582055314872686</v>
      </c>
      <c r="FJ29" s="20">
        <v>0.21231626528689498</v>
      </c>
      <c r="FK29" s="20">
        <v>0.20905080490136185</v>
      </c>
      <c r="FL29" s="20">
        <v>0.20569773313290299</v>
      </c>
      <c r="FM29" s="20">
        <v>0.20290371126990681</v>
      </c>
      <c r="FN29" s="20">
        <v>0.19980134307833894</v>
      </c>
      <c r="FO29" s="20">
        <v>0.19717308141404657</v>
      </c>
      <c r="FP29" s="20">
        <v>0.194823299488704</v>
      </c>
      <c r="FQ29" s="20">
        <v>0.19405741899893669</v>
      </c>
      <c r="FR29" s="20">
        <v>0.19401807284152703</v>
      </c>
      <c r="FS29" s="20">
        <v>0.19496522830458174</v>
      </c>
      <c r="FT29" s="20">
        <v>0.19652141915809018</v>
      </c>
      <c r="FU29" s="20">
        <v>0.19880300801904108</v>
      </c>
      <c r="FV29" s="20">
        <v>0.20138028653276893</v>
      </c>
      <c r="FW29" s="20">
        <v>0.2038574669363494</v>
      </c>
      <c r="FX29" s="2">
        <v>0.20539320512378614</v>
      </c>
      <c r="FY29" s="2">
        <v>0.20709632206478704</v>
      </c>
      <c r="FZ29" s="2">
        <v>0.20811418222924319</v>
      </c>
      <c r="GA29" s="20">
        <v>73.23397652033924</v>
      </c>
      <c r="GB29" s="20"/>
      <c r="GC29" s="20"/>
      <c r="GD29" s="20"/>
      <c r="GE29" s="20"/>
    </row>
    <row r="30" spans="1:187" x14ac:dyDescent="0.3">
      <c r="A30" s="20"/>
      <c r="B30" s="20">
        <f t="shared" si="0"/>
        <v>1956</v>
      </c>
      <c r="C30" s="20">
        <v>0</v>
      </c>
      <c r="D30" s="20">
        <v>0</v>
      </c>
      <c r="E30" s="20">
        <v>0</v>
      </c>
      <c r="F30" s="20">
        <v>0</v>
      </c>
      <c r="G30" s="20">
        <v>0</v>
      </c>
      <c r="H30" s="20">
        <v>0</v>
      </c>
      <c r="I30" s="20">
        <v>0</v>
      </c>
      <c r="J30" s="20">
        <v>0</v>
      </c>
      <c r="K30" s="20">
        <v>0</v>
      </c>
      <c r="L30" s="20">
        <v>0</v>
      </c>
      <c r="M30" s="20">
        <v>0</v>
      </c>
      <c r="N30" s="20">
        <v>0</v>
      </c>
      <c r="O30" s="20">
        <v>0</v>
      </c>
      <c r="P30" s="20">
        <v>0</v>
      </c>
      <c r="Q30" s="20">
        <v>0</v>
      </c>
      <c r="R30" s="20">
        <v>0</v>
      </c>
      <c r="S30" s="20">
        <v>0</v>
      </c>
      <c r="T30" s="20">
        <v>0</v>
      </c>
      <c r="U30" s="20">
        <v>0</v>
      </c>
      <c r="V30" s="20">
        <v>0</v>
      </c>
      <c r="W30" s="20">
        <v>0</v>
      </c>
      <c r="X30" s="20">
        <v>0</v>
      </c>
      <c r="Y30" s="20">
        <v>0</v>
      </c>
      <c r="Z30" s="20">
        <v>0</v>
      </c>
      <c r="AA30" s="20">
        <v>0</v>
      </c>
      <c r="AB30" s="20">
        <v>0</v>
      </c>
      <c r="AC30" s="20">
        <v>8.3112171688510106</v>
      </c>
      <c r="AD30" s="20">
        <v>1.2346103199843801</v>
      </c>
      <c r="AE30" s="20">
        <v>0.56933674678197499</v>
      </c>
      <c r="AF30" s="20">
        <v>0.39930659877373997</v>
      </c>
      <c r="AG30" s="20">
        <v>0.31371393045365997</v>
      </c>
      <c r="AH30" s="20">
        <v>0.28359630516076101</v>
      </c>
      <c r="AI30" s="20">
        <v>0.26079371771552601</v>
      </c>
      <c r="AJ30" s="20">
        <v>0.24274087384455501</v>
      </c>
      <c r="AK30" s="20">
        <v>0.22798721312786299</v>
      </c>
      <c r="AL30" s="20">
        <v>0.21563566758422001</v>
      </c>
      <c r="AM30" s="20">
        <v>0.20509752496463399</v>
      </c>
      <c r="AN30" s="20">
        <v>0.195968216032613</v>
      </c>
      <c r="AO30" s="20">
        <v>0.187959278574514</v>
      </c>
      <c r="AP30" s="20">
        <v>0.180858734000483</v>
      </c>
      <c r="AQ30" s="20">
        <v>0.17450683540909001</v>
      </c>
      <c r="AR30" s="20">
        <v>0.16878060052417701</v>
      </c>
      <c r="AS30" s="20">
        <v>0.16358359946706899</v>
      </c>
      <c r="AT30" s="20">
        <v>0.15883900938600101</v>
      </c>
      <c r="AU30" s="20">
        <v>0.154484768326038</v>
      </c>
      <c r="AV30" s="20">
        <v>0.150423737951593</v>
      </c>
      <c r="AW30" s="20">
        <v>0.146668710563089</v>
      </c>
      <c r="AX30" s="20">
        <v>0.14321623056549701</v>
      </c>
      <c r="AY30" s="20">
        <v>0.13967880966836099</v>
      </c>
      <c r="AZ30" s="20">
        <v>0.13604666237686899</v>
      </c>
      <c r="BA30" s="20">
        <v>0.13291604462701101</v>
      </c>
      <c r="BB30" s="20">
        <v>0.13028326138933399</v>
      </c>
      <c r="BC30" s="20">
        <v>0.12780099324289099</v>
      </c>
      <c r="BD30" s="20">
        <v>0.125571228168118</v>
      </c>
      <c r="BE30" s="20">
        <v>0.12238889113841001</v>
      </c>
      <c r="BF30" s="20">
        <v>0.11819527034753401</v>
      </c>
      <c r="BG30" s="20">
        <v>0.115816036635352</v>
      </c>
      <c r="BH30" s="20">
        <v>0.113962621222473</v>
      </c>
      <c r="BI30" s="20">
        <v>0.10810516448063801</v>
      </c>
      <c r="BJ30" s="20">
        <v>0.107710148442381</v>
      </c>
      <c r="BK30" s="20">
        <v>9.9993192290115399E-2</v>
      </c>
      <c r="BL30" s="20">
        <v>9.2895810181341507E-2</v>
      </c>
      <c r="BM30" s="20">
        <v>9.1614304498726096E-2</v>
      </c>
      <c r="BN30" s="20">
        <v>9.0384414940840194E-2</v>
      </c>
      <c r="BO30" s="20">
        <v>8.9202766860716501E-2</v>
      </c>
      <c r="BP30" s="20">
        <v>8.8066286650505907E-2</v>
      </c>
      <c r="BQ30" s="20">
        <v>8.6701041848054494E-2</v>
      </c>
      <c r="BR30" s="20">
        <v>8.4034583158969195E-2</v>
      </c>
      <c r="BS30" s="20">
        <v>8.3039985941748398E-2</v>
      </c>
      <c r="BT30" s="20">
        <v>8.2079889293143304E-2</v>
      </c>
      <c r="BU30" s="20">
        <v>8.1152343579940403E-2</v>
      </c>
      <c r="BV30" s="20">
        <v>0.23405208250399501</v>
      </c>
      <c r="BW30" s="20">
        <v>9.7660917093987901E-2</v>
      </c>
      <c r="BX30" s="20">
        <v>8.1290023939035103E-2</v>
      </c>
      <c r="BY30" s="20">
        <v>7.9204740919000094E-2</v>
      </c>
      <c r="BZ30" s="20">
        <v>7.7535343642219104E-2</v>
      </c>
      <c r="CA30" s="20">
        <v>7.6125911207701596E-2</v>
      </c>
      <c r="CB30" s="20">
        <v>7.4893483341204603E-2</v>
      </c>
      <c r="CC30" s="20">
        <v>7.3789255197694303E-2</v>
      </c>
      <c r="CD30" s="20">
        <v>7.2782340387529801E-2</v>
      </c>
      <c r="CE30" s="20">
        <v>7.1852067785105903E-2</v>
      </c>
      <c r="CF30" s="20">
        <v>7.0984010425940006E-2</v>
      </c>
      <c r="CG30" s="20">
        <v>1.3528204481243999</v>
      </c>
      <c r="CH30" s="20">
        <v>0.17059825276367899</v>
      </c>
      <c r="CI30" s="20">
        <v>19.070554416357499</v>
      </c>
      <c r="CJ30" s="20"/>
      <c r="CK30" s="20"/>
      <c r="CL30" s="20">
        <v>1956</v>
      </c>
      <c r="CM30" s="20">
        <v>0</v>
      </c>
      <c r="CN30" s="20">
        <v>0</v>
      </c>
      <c r="CO30" s="20">
        <v>0</v>
      </c>
      <c r="CP30" s="20">
        <v>0</v>
      </c>
      <c r="CQ30" s="20">
        <v>0</v>
      </c>
      <c r="CR30" s="20">
        <v>0</v>
      </c>
      <c r="CS30" s="20">
        <v>0</v>
      </c>
      <c r="CT30" s="20">
        <v>0</v>
      </c>
      <c r="CU30" s="20">
        <v>0</v>
      </c>
      <c r="CV30" s="20">
        <v>0</v>
      </c>
      <c r="CW30" s="20">
        <v>0</v>
      </c>
      <c r="CX30" s="20">
        <v>0</v>
      </c>
      <c r="CY30" s="20">
        <v>0</v>
      </c>
      <c r="CZ30" s="20">
        <v>0</v>
      </c>
      <c r="DA30" s="20">
        <v>0</v>
      </c>
      <c r="DB30" s="20">
        <v>0</v>
      </c>
      <c r="DC30" s="20">
        <v>0</v>
      </c>
      <c r="DD30" s="20">
        <v>0</v>
      </c>
      <c r="DE30" s="20">
        <v>0</v>
      </c>
      <c r="DF30" s="20">
        <v>0</v>
      </c>
      <c r="DG30" s="20">
        <v>0</v>
      </c>
      <c r="DH30" s="20">
        <v>0</v>
      </c>
      <c r="DI30" s="20">
        <v>0</v>
      </c>
      <c r="DJ30" s="20">
        <v>0</v>
      </c>
      <c r="DK30" s="20">
        <v>0</v>
      </c>
      <c r="DL30" s="20">
        <v>0</v>
      </c>
      <c r="DM30" s="20">
        <v>30.912377885105162</v>
      </c>
      <c r="DN30" s="20">
        <v>4.3187890160755886</v>
      </c>
      <c r="DO30" s="20">
        <v>2.0131476930171073</v>
      </c>
      <c r="DP30" s="20">
        <v>1.4117480147657073</v>
      </c>
      <c r="DQ30" s="20">
        <v>1.1453569368668479</v>
      </c>
      <c r="DR30" s="20">
        <v>0.98240625379820978</v>
      </c>
      <c r="DS30" s="20">
        <v>0.87192460643991065</v>
      </c>
      <c r="DT30" s="20">
        <v>0.79066028149771361</v>
      </c>
      <c r="DU30" s="20">
        <v>0.72762977249064331</v>
      </c>
      <c r="DV30" s="20">
        <v>0.67914039657895564</v>
      </c>
      <c r="DW30" s="20">
        <v>0.63906557455000101</v>
      </c>
      <c r="DX30" s="20">
        <v>0.60457202032728186</v>
      </c>
      <c r="DY30" s="20">
        <v>0.57390328973481852</v>
      </c>
      <c r="DZ30" s="20">
        <v>0.54759925109174945</v>
      </c>
      <c r="EA30" s="20">
        <v>0.52404086705111397</v>
      </c>
      <c r="EB30" s="20">
        <v>0.5026103613936953</v>
      </c>
      <c r="EC30" s="20">
        <v>0.48320261787323854</v>
      </c>
      <c r="ED30" s="20">
        <v>0.46600871006935402</v>
      </c>
      <c r="EE30" s="20">
        <v>0.44986491371039694</v>
      </c>
      <c r="EF30" s="20">
        <v>0.43552515318535751</v>
      </c>
      <c r="EG30" s="20">
        <v>0.42182469667683925</v>
      </c>
      <c r="EH30" s="20">
        <v>0.40895386863361555</v>
      </c>
      <c r="EI30" s="20">
        <v>0.39708345264636608</v>
      </c>
      <c r="EJ30" s="20">
        <v>0.38612942556139623</v>
      </c>
      <c r="EK30" s="20">
        <v>0.37588522603319841</v>
      </c>
      <c r="EL30" s="20">
        <v>0.36659625636314686</v>
      </c>
      <c r="EM30" s="20">
        <v>0.35784966306089178</v>
      </c>
      <c r="EN30" s="20">
        <v>0.34988420251352514</v>
      </c>
      <c r="EO30" s="20">
        <v>0.34165528644038085</v>
      </c>
      <c r="EP30" s="20">
        <v>0.33472242243275324</v>
      </c>
      <c r="EQ30" s="20">
        <v>0.32762129837342452</v>
      </c>
      <c r="ER30" s="20">
        <v>0.32143909200696263</v>
      </c>
      <c r="ES30" s="20">
        <v>0.31522447773345708</v>
      </c>
      <c r="ET30" s="20">
        <v>0.30946915490315924</v>
      </c>
      <c r="EU30" s="20">
        <v>0.30350612962754103</v>
      </c>
      <c r="EV30" s="20">
        <v>0.29747492098522271</v>
      </c>
      <c r="EW30" s="20">
        <v>0.29197699003052036</v>
      </c>
      <c r="EX30" s="20">
        <v>0.28691233725449</v>
      </c>
      <c r="EY30" s="20">
        <v>0.28179880861305973</v>
      </c>
      <c r="EZ30" s="20">
        <v>0.27744218902892187</v>
      </c>
      <c r="FA30" s="20">
        <v>0.27306831117893071</v>
      </c>
      <c r="FB30" s="20">
        <v>0.2683773883941612</v>
      </c>
      <c r="FC30" s="20">
        <v>0.2631755806748115</v>
      </c>
      <c r="FD30" s="20">
        <v>0.25897678820364645</v>
      </c>
      <c r="FE30" s="20">
        <v>0.25495101044851748</v>
      </c>
      <c r="FF30" s="20">
        <v>0.25040626271277072</v>
      </c>
      <c r="FG30" s="20">
        <v>0.24629081141759815</v>
      </c>
      <c r="FH30" s="20">
        <v>0.24205425335646924</v>
      </c>
      <c r="FI30" s="20">
        <v>0.23799407595936725</v>
      </c>
      <c r="FJ30" s="20">
        <v>0.23384841512146706</v>
      </c>
      <c r="FK30" s="20">
        <v>0.22982556334590865</v>
      </c>
      <c r="FL30" s="20">
        <v>0.22630125970764084</v>
      </c>
      <c r="FM30" s="20">
        <v>0.22254959010058251</v>
      </c>
      <c r="FN30" s="20">
        <v>0.21954641290562948</v>
      </c>
      <c r="FO30" s="20">
        <v>0.21601079006731258</v>
      </c>
      <c r="FP30" s="20">
        <v>0.21315315312146568</v>
      </c>
      <c r="FQ30" s="20">
        <v>0.21046248620582778</v>
      </c>
      <c r="FR30" s="20">
        <v>0.20943464305142676</v>
      </c>
      <c r="FS30" s="20">
        <v>0.20921240600309918</v>
      </c>
      <c r="FT30" s="20">
        <v>0.21030263395194759</v>
      </c>
      <c r="FU30" s="20">
        <v>0.21186875819464099</v>
      </c>
      <c r="FV30" s="20">
        <v>0.21393436180871758</v>
      </c>
      <c r="FW30" s="20">
        <v>0.21692864755822117</v>
      </c>
      <c r="FX30" s="2">
        <v>0.21925363950241614</v>
      </c>
      <c r="FY30" s="2">
        <v>0.22092802225501021</v>
      </c>
      <c r="FZ30" s="2">
        <v>0.22235120883740045</v>
      </c>
      <c r="GA30" s="20">
        <v>78.23540880520487</v>
      </c>
      <c r="GB30" s="20"/>
      <c r="GC30" s="20"/>
      <c r="GD30" s="20"/>
      <c r="GE30" s="20"/>
    </row>
    <row r="31" spans="1:187" x14ac:dyDescent="0.3">
      <c r="A31" s="20"/>
      <c r="B31" s="20">
        <f t="shared" si="0"/>
        <v>1957</v>
      </c>
      <c r="C31" s="20">
        <v>0</v>
      </c>
      <c r="D31" s="20">
        <v>0</v>
      </c>
      <c r="E31" s="20">
        <v>0</v>
      </c>
      <c r="F31" s="20">
        <v>0</v>
      </c>
      <c r="G31" s="20">
        <v>0</v>
      </c>
      <c r="H31" s="20">
        <v>0</v>
      </c>
      <c r="I31" s="20">
        <v>0</v>
      </c>
      <c r="J31" s="20">
        <v>0</v>
      </c>
      <c r="K31" s="20">
        <v>0</v>
      </c>
      <c r="L31" s="20">
        <v>0</v>
      </c>
      <c r="M31" s="20">
        <v>0</v>
      </c>
      <c r="N31" s="20">
        <v>0</v>
      </c>
      <c r="O31" s="20">
        <v>0</v>
      </c>
      <c r="P31" s="20">
        <v>0</v>
      </c>
      <c r="Q31" s="20">
        <v>0</v>
      </c>
      <c r="R31" s="20">
        <v>0</v>
      </c>
      <c r="S31" s="20">
        <v>0</v>
      </c>
      <c r="T31" s="20">
        <v>0</v>
      </c>
      <c r="U31" s="20">
        <v>0</v>
      </c>
      <c r="V31" s="20">
        <v>0</v>
      </c>
      <c r="W31" s="20">
        <v>0</v>
      </c>
      <c r="X31" s="20">
        <v>0</v>
      </c>
      <c r="Y31" s="20">
        <v>0</v>
      </c>
      <c r="Z31" s="20">
        <v>0</v>
      </c>
      <c r="AA31" s="20">
        <v>0</v>
      </c>
      <c r="AB31" s="20">
        <v>0</v>
      </c>
      <c r="AC31" s="20">
        <v>0</v>
      </c>
      <c r="AD31" s="20">
        <v>8.8171506457505302</v>
      </c>
      <c r="AE31" s="20">
        <v>1.30980867030839</v>
      </c>
      <c r="AF31" s="20">
        <v>0.608287446180519</v>
      </c>
      <c r="AG31" s="20">
        <v>0.42174521591898201</v>
      </c>
      <c r="AH31" s="20">
        <v>0.32992444340425198</v>
      </c>
      <c r="AI31" s="20">
        <v>0.29825032368652898</v>
      </c>
      <c r="AJ31" s="20">
        <v>0.27426947851093098</v>
      </c>
      <c r="AK31" s="20">
        <v>0.255283806166127</v>
      </c>
      <c r="AL31" s="20">
        <v>0.23976779271940701</v>
      </c>
      <c r="AM31" s="20">
        <v>0.22677801679714199</v>
      </c>
      <c r="AN31" s="20">
        <v>0.215695346148225</v>
      </c>
      <c r="AO31" s="20">
        <v>0.20609430659142999</v>
      </c>
      <c r="AP31" s="20">
        <v>0.197671530462844</v>
      </c>
      <c r="AQ31" s="20">
        <v>0.19020408579231099</v>
      </c>
      <c r="AR31" s="20">
        <v>0.183523971219475</v>
      </c>
      <c r="AS31" s="20">
        <v>0.177501849714886</v>
      </c>
      <c r="AT31" s="20">
        <v>0.172036308664896</v>
      </c>
      <c r="AU31" s="20">
        <v>0.16704655561914999</v>
      </c>
      <c r="AV31" s="20">
        <v>0.16246732175075701</v>
      </c>
      <c r="AW31" s="20">
        <v>0.158196065898461</v>
      </c>
      <c r="AX31" s="20">
        <v>0.154246694185874</v>
      </c>
      <c r="AY31" s="20">
        <v>0.15061583369540599</v>
      </c>
      <c r="AZ31" s="20">
        <v>0.14693085788924301</v>
      </c>
      <c r="BA31" s="20">
        <v>0.14317127002212199</v>
      </c>
      <c r="BB31" s="20">
        <v>0.13987424744337401</v>
      </c>
      <c r="BC31" s="20">
        <v>0.137103637054801</v>
      </c>
      <c r="BD31" s="20">
        <v>0.13449142127670799</v>
      </c>
      <c r="BE31" s="20">
        <v>0.13213201794978899</v>
      </c>
      <c r="BF31" s="20">
        <v>0.12886568024741701</v>
      </c>
      <c r="BG31" s="20">
        <v>0.124427776473583</v>
      </c>
      <c r="BH31" s="20">
        <v>0.12191818604243899</v>
      </c>
      <c r="BI31" s="20">
        <v>0.11996711733307901</v>
      </c>
      <c r="BJ31" s="20">
        <v>0.113753746819286</v>
      </c>
      <c r="BK31" s="20">
        <v>0.11318741966649699</v>
      </c>
      <c r="BL31" s="20">
        <v>0.105618268610705</v>
      </c>
      <c r="BM31" s="20">
        <v>9.8075887900545597E-2</v>
      </c>
      <c r="BN31" s="20">
        <v>9.6722922600746303E-2</v>
      </c>
      <c r="BO31" s="20">
        <v>9.5424451655998596E-2</v>
      </c>
      <c r="BP31" s="20">
        <v>9.4176912241488095E-2</v>
      </c>
      <c r="BQ31" s="20">
        <v>9.2977059358131803E-2</v>
      </c>
      <c r="BR31" s="20">
        <v>9.1515854439650102E-2</v>
      </c>
      <c r="BS31" s="20">
        <v>8.8582791569904298E-2</v>
      </c>
      <c r="BT31" s="20">
        <v>8.7534363712263696E-2</v>
      </c>
      <c r="BU31" s="20">
        <v>8.6522303699429898E-2</v>
      </c>
      <c r="BV31" s="20">
        <v>8.5544556378082795E-2</v>
      </c>
      <c r="BW31" s="20">
        <v>0.24761440085651101</v>
      </c>
      <c r="BX31" s="20">
        <v>0.103303875198201</v>
      </c>
      <c r="BY31" s="20">
        <v>8.5517271946268805E-2</v>
      </c>
      <c r="BZ31" s="20">
        <v>8.3313683766481295E-2</v>
      </c>
      <c r="CA31" s="20">
        <v>8.1550706018863606E-2</v>
      </c>
      <c r="CB31" s="20">
        <v>8.0063081960810398E-2</v>
      </c>
      <c r="CC31" s="20">
        <v>7.8762888081292601E-2</v>
      </c>
      <c r="CD31" s="20">
        <v>7.75984029595959E-2</v>
      </c>
      <c r="CE31" s="20">
        <v>7.6536897092483694E-2</v>
      </c>
      <c r="CF31" s="20">
        <v>7.5556468017675293E-2</v>
      </c>
      <c r="CG31" s="20">
        <v>7.4641831224272703E-2</v>
      </c>
      <c r="CH31" s="20">
        <v>1.52177544698275</v>
      </c>
      <c r="CI31" s="20">
        <v>20.081319413677001</v>
      </c>
      <c r="CJ31" s="20"/>
      <c r="CK31" s="20"/>
      <c r="CL31" s="20">
        <v>1957</v>
      </c>
      <c r="CM31" s="20">
        <v>0</v>
      </c>
      <c r="CN31" s="20">
        <v>0</v>
      </c>
      <c r="CO31" s="20">
        <v>0</v>
      </c>
      <c r="CP31" s="20">
        <v>0</v>
      </c>
      <c r="CQ31" s="20">
        <v>0</v>
      </c>
      <c r="CR31" s="20">
        <v>0</v>
      </c>
      <c r="CS31" s="20">
        <v>0</v>
      </c>
      <c r="CT31" s="20">
        <v>0</v>
      </c>
      <c r="CU31" s="20">
        <v>0</v>
      </c>
      <c r="CV31" s="20">
        <v>0</v>
      </c>
      <c r="CW31" s="20">
        <v>0</v>
      </c>
      <c r="CX31" s="20">
        <v>0</v>
      </c>
      <c r="CY31" s="20">
        <v>0</v>
      </c>
      <c r="CZ31" s="20">
        <v>0</v>
      </c>
      <c r="DA31" s="20">
        <v>0</v>
      </c>
      <c r="DB31" s="20">
        <v>0</v>
      </c>
      <c r="DC31" s="20">
        <v>0</v>
      </c>
      <c r="DD31" s="20">
        <v>0</v>
      </c>
      <c r="DE31" s="20">
        <v>0</v>
      </c>
      <c r="DF31" s="20">
        <v>0</v>
      </c>
      <c r="DG31" s="20">
        <v>0</v>
      </c>
      <c r="DH31" s="20">
        <v>0</v>
      </c>
      <c r="DI31" s="20">
        <v>0</v>
      </c>
      <c r="DJ31" s="20">
        <v>0</v>
      </c>
      <c r="DK31" s="20">
        <v>0</v>
      </c>
      <c r="DL31" s="20">
        <v>0</v>
      </c>
      <c r="DM31" s="20">
        <v>0</v>
      </c>
      <c r="DN31" s="20">
        <v>32.788996435836012</v>
      </c>
      <c r="DO31" s="20">
        <v>4.5841850876482129</v>
      </c>
      <c r="DP31" s="20">
        <v>2.1164869905631947</v>
      </c>
      <c r="DQ31" s="20">
        <v>1.4838481347639672</v>
      </c>
      <c r="DR31" s="20">
        <v>1.203495653372826</v>
      </c>
      <c r="DS31" s="20">
        <v>1.0329667588445062</v>
      </c>
      <c r="DT31" s="20">
        <v>0.91638346255569425</v>
      </c>
      <c r="DU31" s="20">
        <v>0.83086681777093674</v>
      </c>
      <c r="DV31" s="20">
        <v>0.76500317673981832</v>
      </c>
      <c r="DW31" s="20">
        <v>0.71401283286488482</v>
      </c>
      <c r="DX31" s="20">
        <v>0.67159347974370542</v>
      </c>
      <c r="DY31" s="20">
        <v>0.63540832446983686</v>
      </c>
      <c r="DZ31" s="20">
        <v>0.60351456818613569</v>
      </c>
      <c r="EA31" s="20">
        <v>0.5754623347922655</v>
      </c>
      <c r="EB31" s="20">
        <v>0.55062037641949602</v>
      </c>
      <c r="EC31" s="20">
        <v>0.52847092631798731</v>
      </c>
      <c r="ED31" s="20">
        <v>0.50796382684496011</v>
      </c>
      <c r="EE31" s="20">
        <v>0.48961341425573557</v>
      </c>
      <c r="EF31" s="20">
        <v>0.47264419238762739</v>
      </c>
      <c r="EG31" s="20">
        <v>0.45793468169691787</v>
      </c>
      <c r="EH31" s="20">
        <v>0.4434363651246957</v>
      </c>
      <c r="EI31" s="20">
        <v>0.42970988256994286</v>
      </c>
      <c r="EJ31" s="20">
        <v>0.41764158253995182</v>
      </c>
      <c r="EK31" s="20">
        <v>0.40570504178147954</v>
      </c>
      <c r="EL31" s="20">
        <v>0.39481806229771937</v>
      </c>
      <c r="EM31" s="20">
        <v>0.38503731955696058</v>
      </c>
      <c r="EN31" s="20">
        <v>0.37593578683882395</v>
      </c>
      <c r="EO31" s="20">
        <v>0.36749560206998932</v>
      </c>
      <c r="EP31" s="20">
        <v>0.35906526045869036</v>
      </c>
      <c r="EQ31" s="20">
        <v>0.35168554634994326</v>
      </c>
      <c r="ER31" s="20">
        <v>0.34407058855974365</v>
      </c>
      <c r="ES31" s="20">
        <v>0.33745248667296579</v>
      </c>
      <c r="ET31" s="20">
        <v>0.33105530265998045</v>
      </c>
      <c r="EU31" s="20">
        <v>0.32480799865850268</v>
      </c>
      <c r="EV31" s="20">
        <v>0.31861204668604132</v>
      </c>
      <c r="EW31" s="20">
        <v>0.312225429188912</v>
      </c>
      <c r="EX31" s="20">
        <v>0.30653572971272397</v>
      </c>
      <c r="EY31" s="20">
        <v>0.30145340648694796</v>
      </c>
      <c r="EZ31" s="20">
        <v>0.29592134162688127</v>
      </c>
      <c r="FA31" s="20">
        <v>0.29114392458793964</v>
      </c>
      <c r="FB31" s="20">
        <v>0.28638728495153959</v>
      </c>
      <c r="FC31" s="20">
        <v>0.28167066888433684</v>
      </c>
      <c r="FD31" s="20">
        <v>0.27599752848998843</v>
      </c>
      <c r="FE31" s="20">
        <v>0.27165104694274717</v>
      </c>
      <c r="FF31" s="20">
        <v>0.26713802269689874</v>
      </c>
      <c r="FG31" s="20">
        <v>0.26248587838441889</v>
      </c>
      <c r="FH31" s="20">
        <v>0.25781101802249057</v>
      </c>
      <c r="FI31" s="20">
        <v>0.2536650021540498</v>
      </c>
      <c r="FJ31" s="20">
        <v>0.2493098357684134</v>
      </c>
      <c r="FK31" s="20">
        <v>0.24497791185656737</v>
      </c>
      <c r="FL31" s="20">
        <v>0.24049260711634735</v>
      </c>
      <c r="FM31" s="20">
        <v>0.23671891609767148</v>
      </c>
      <c r="FN31" s="20">
        <v>0.23262095145656772</v>
      </c>
      <c r="FO31" s="20">
        <v>0.22950527730186487</v>
      </c>
      <c r="FP31" s="20">
        <v>0.22568473349262855</v>
      </c>
      <c r="FQ31" s="20">
        <v>0.22248725897908805</v>
      </c>
      <c r="FR31" s="20">
        <v>0.21963724914974048</v>
      </c>
      <c r="FS31" s="20">
        <v>0.21860998253055533</v>
      </c>
      <c r="FT31" s="20">
        <v>0.21831279961749103</v>
      </c>
      <c r="FU31" s="20">
        <v>0.21937419632017832</v>
      </c>
      <c r="FV31" s="20">
        <v>0.22092752694159057</v>
      </c>
      <c r="FW31" s="20">
        <v>0.22285249370468163</v>
      </c>
      <c r="FX31" s="2">
        <v>0.22551323502687129</v>
      </c>
      <c r="FY31" s="2">
        <v>0.22761571546845225</v>
      </c>
      <c r="FZ31" s="2">
        <v>0.22835253511689271</v>
      </c>
      <c r="GA31" s="20">
        <v>80.592834588571648</v>
      </c>
      <c r="GB31" s="20"/>
      <c r="GC31" s="20"/>
      <c r="GD31" s="20"/>
      <c r="GE31" s="20"/>
    </row>
    <row r="32" spans="1:187" x14ac:dyDescent="0.3">
      <c r="A32" s="20"/>
      <c r="B32" s="20">
        <f t="shared" si="0"/>
        <v>1958</v>
      </c>
      <c r="C32" s="20">
        <v>0</v>
      </c>
      <c r="D32" s="20">
        <v>0</v>
      </c>
      <c r="E32" s="20">
        <v>0</v>
      </c>
      <c r="F32" s="20">
        <v>0</v>
      </c>
      <c r="G32" s="20">
        <v>0</v>
      </c>
      <c r="H32" s="20">
        <v>0</v>
      </c>
      <c r="I32" s="20">
        <v>0</v>
      </c>
      <c r="J32" s="20">
        <v>0</v>
      </c>
      <c r="K32" s="20">
        <v>0</v>
      </c>
      <c r="L32" s="20">
        <v>0</v>
      </c>
      <c r="M32" s="20">
        <v>0</v>
      </c>
      <c r="N32" s="20">
        <v>0</v>
      </c>
      <c r="O32" s="20">
        <v>0</v>
      </c>
      <c r="P32" s="20">
        <v>0</v>
      </c>
      <c r="Q32" s="20">
        <v>0</v>
      </c>
      <c r="R32" s="20">
        <v>0</v>
      </c>
      <c r="S32" s="20">
        <v>0</v>
      </c>
      <c r="T32" s="20">
        <v>0</v>
      </c>
      <c r="U32" s="20">
        <v>0</v>
      </c>
      <c r="V32" s="20">
        <v>0</v>
      </c>
      <c r="W32" s="20">
        <v>0</v>
      </c>
      <c r="X32" s="20">
        <v>0</v>
      </c>
      <c r="Y32" s="20">
        <v>0</v>
      </c>
      <c r="Z32" s="20">
        <v>0</v>
      </c>
      <c r="AA32" s="20">
        <v>0</v>
      </c>
      <c r="AB32" s="20">
        <v>0</v>
      </c>
      <c r="AC32" s="20">
        <v>0</v>
      </c>
      <c r="AD32" s="20">
        <v>0</v>
      </c>
      <c r="AE32" s="20">
        <v>9.4054779120346907</v>
      </c>
      <c r="AF32" s="20">
        <v>1.39134386643974</v>
      </c>
      <c r="AG32" s="20">
        <v>0.64602806571450599</v>
      </c>
      <c r="AH32" s="20">
        <v>0.44845321610488997</v>
      </c>
      <c r="AI32" s="20">
        <v>0.35096218764537901</v>
      </c>
      <c r="AJ32" s="20">
        <v>0.31726809523987098</v>
      </c>
      <c r="AK32" s="20">
        <v>0.291758124363525</v>
      </c>
      <c r="AL32" s="20">
        <v>0.27156184082817098</v>
      </c>
      <c r="AM32" s="20">
        <v>0.25505645712528102</v>
      </c>
      <c r="AN32" s="20">
        <v>0.24123839512451301</v>
      </c>
      <c r="AO32" s="20">
        <v>0.229449043939606</v>
      </c>
      <c r="AP32" s="20">
        <v>0.21923579925689901</v>
      </c>
      <c r="AQ32" s="20">
        <v>0.210275949336478</v>
      </c>
      <c r="AR32" s="20">
        <v>0.20233234707095499</v>
      </c>
      <c r="AS32" s="20">
        <v>0.19522627858354899</v>
      </c>
      <c r="AT32" s="20">
        <v>0.18882015973865501</v>
      </c>
      <c r="AU32" s="20">
        <v>0.18300611140183501</v>
      </c>
      <c r="AV32" s="20">
        <v>0.17769818943557</v>
      </c>
      <c r="AW32" s="20">
        <v>0.17282696318131199</v>
      </c>
      <c r="AX32" s="20">
        <v>0.168268482267939</v>
      </c>
      <c r="AY32" s="20">
        <v>0.16405509893267101</v>
      </c>
      <c r="AZ32" s="20">
        <v>0.16019335537882401</v>
      </c>
      <c r="BA32" s="20">
        <v>0.156281066126334</v>
      </c>
      <c r="BB32" s="20">
        <v>0.15227157909077499</v>
      </c>
      <c r="BC32" s="20">
        <v>0.14866083419328299</v>
      </c>
      <c r="BD32" s="20">
        <v>0.14571618026936101</v>
      </c>
      <c r="BE32" s="20">
        <v>0.142939870950368</v>
      </c>
      <c r="BF32" s="20">
        <v>0.14042978489766</v>
      </c>
      <c r="BG32" s="20">
        <v>0.13690799387295799</v>
      </c>
      <c r="BH32" s="20">
        <v>0.13208938549160701</v>
      </c>
      <c r="BI32" s="20">
        <v>0.129425992596125</v>
      </c>
      <c r="BJ32" s="20">
        <v>0.12735477572086601</v>
      </c>
      <c r="BK32" s="20">
        <v>0.120765781215791</v>
      </c>
      <c r="BL32" s="20">
        <v>0.120137618111503</v>
      </c>
      <c r="BM32" s="20">
        <v>0.11221585897276699</v>
      </c>
      <c r="BN32" s="20">
        <v>0.104217427048777</v>
      </c>
      <c r="BO32" s="20">
        <v>0.102779738688776</v>
      </c>
      <c r="BP32" s="20">
        <v>0.10139995713536901</v>
      </c>
      <c r="BQ32" s="20">
        <v>0.100074296458669</v>
      </c>
      <c r="BR32" s="20">
        <v>9.8799308456854598E-2</v>
      </c>
      <c r="BS32" s="20">
        <v>9.7248597922482596E-2</v>
      </c>
      <c r="BT32" s="20">
        <v>9.4143730854103699E-2</v>
      </c>
      <c r="BU32" s="20">
        <v>9.3029486108590395E-2</v>
      </c>
      <c r="BV32" s="20">
        <v>9.1953892262789799E-2</v>
      </c>
      <c r="BW32" s="20">
        <v>9.0914765147546595E-2</v>
      </c>
      <c r="BX32" s="20">
        <v>0.31263200811504199</v>
      </c>
      <c r="BY32" s="20">
        <v>0.114469082243026</v>
      </c>
      <c r="BZ32" s="20">
        <v>9.2667136563791094E-2</v>
      </c>
      <c r="CA32" s="20">
        <v>8.9906959802130607E-2</v>
      </c>
      <c r="CB32" s="20">
        <v>8.7741142926497706E-2</v>
      </c>
      <c r="CC32" s="20">
        <v>8.5944281147760607E-2</v>
      </c>
      <c r="CD32" s="20">
        <v>8.4396601422958697E-2</v>
      </c>
      <c r="CE32" s="20">
        <v>8.3027768653457207E-2</v>
      </c>
      <c r="CF32" s="20">
        <v>8.1793374032730598E-2</v>
      </c>
      <c r="CG32" s="20">
        <v>8.0663781462179895E-2</v>
      </c>
      <c r="CH32" s="20">
        <v>7.9618378440697898E-2</v>
      </c>
      <c r="CI32" s="20">
        <v>19.823154375548501</v>
      </c>
      <c r="CJ32" s="20"/>
      <c r="CK32" s="20"/>
      <c r="CL32" s="20">
        <v>1958</v>
      </c>
      <c r="CM32" s="20">
        <v>0</v>
      </c>
      <c r="CN32" s="20">
        <v>0</v>
      </c>
      <c r="CO32" s="20">
        <v>0</v>
      </c>
      <c r="CP32" s="20">
        <v>0</v>
      </c>
      <c r="CQ32" s="20">
        <v>0</v>
      </c>
      <c r="CR32" s="20">
        <v>0</v>
      </c>
      <c r="CS32" s="20">
        <v>0</v>
      </c>
      <c r="CT32" s="20">
        <v>0</v>
      </c>
      <c r="CU32" s="20">
        <v>0</v>
      </c>
      <c r="CV32" s="20">
        <v>0</v>
      </c>
      <c r="CW32" s="20">
        <v>0</v>
      </c>
      <c r="CX32" s="20">
        <v>0</v>
      </c>
      <c r="CY32" s="20">
        <v>0</v>
      </c>
      <c r="CZ32" s="20">
        <v>0</v>
      </c>
      <c r="DA32" s="20">
        <v>0</v>
      </c>
      <c r="DB32" s="20">
        <v>0</v>
      </c>
      <c r="DC32" s="20">
        <v>0</v>
      </c>
      <c r="DD32" s="20">
        <v>0</v>
      </c>
      <c r="DE32" s="20">
        <v>0</v>
      </c>
      <c r="DF32" s="20">
        <v>0</v>
      </c>
      <c r="DG32" s="20">
        <v>0</v>
      </c>
      <c r="DH32" s="20">
        <v>0</v>
      </c>
      <c r="DI32" s="20">
        <v>0</v>
      </c>
      <c r="DJ32" s="20">
        <v>0</v>
      </c>
      <c r="DK32" s="20">
        <v>0</v>
      </c>
      <c r="DL32" s="20">
        <v>0</v>
      </c>
      <c r="DM32" s="20">
        <v>0</v>
      </c>
      <c r="DN32" s="20">
        <v>0</v>
      </c>
      <c r="DO32" s="20">
        <v>34.95277846147733</v>
      </c>
      <c r="DP32" s="20">
        <v>4.8808741442850643</v>
      </c>
      <c r="DQ32" s="20">
        <v>2.2565541109158</v>
      </c>
      <c r="DR32" s="20">
        <v>1.5800239160715817</v>
      </c>
      <c r="DS32" s="20">
        <v>1.2815446158834822</v>
      </c>
      <c r="DT32" s="20">
        <v>1.0995550386145154</v>
      </c>
      <c r="DU32" s="20">
        <v>0.97495609297551988</v>
      </c>
      <c r="DV32" s="20">
        <v>0.88417419552289089</v>
      </c>
      <c r="DW32" s="20">
        <v>0.8138740278997344</v>
      </c>
      <c r="DX32" s="20">
        <v>0.75929936444801338</v>
      </c>
      <c r="DY32" s="20">
        <v>0.71411290371391578</v>
      </c>
      <c r="DZ32" s="20">
        <v>0.67572930948639909</v>
      </c>
      <c r="EA32" s="20">
        <v>0.64193869067022447</v>
      </c>
      <c r="EB32" s="20">
        <v>0.61221289835411363</v>
      </c>
      <c r="EC32" s="20">
        <v>0.58567443611097536</v>
      </c>
      <c r="ED32" s="20">
        <v>0.56209739156585281</v>
      </c>
      <c r="EE32" s="20">
        <v>0.54020713225292016</v>
      </c>
      <c r="EF32" s="20">
        <v>0.52070150193824849</v>
      </c>
      <c r="EG32" s="20">
        <v>0.50269101317308051</v>
      </c>
      <c r="EH32" s="20">
        <v>0.4871998823420684</v>
      </c>
      <c r="EI32" s="20">
        <v>0.47169181627332996</v>
      </c>
      <c r="EJ32" s="20">
        <v>0.45704156628839449</v>
      </c>
      <c r="EK32" s="20">
        <v>0.44400230755786896</v>
      </c>
      <c r="EL32" s="20">
        <v>0.43155846401658199</v>
      </c>
      <c r="EM32" s="20">
        <v>0.41978785780383326</v>
      </c>
      <c r="EN32" s="20">
        <v>0.40950166661006548</v>
      </c>
      <c r="EO32" s="20">
        <v>0.39985214993667401</v>
      </c>
      <c r="EP32" s="20">
        <v>0.39079951048959161</v>
      </c>
      <c r="EQ32" s="20">
        <v>0.38193089421899568</v>
      </c>
      <c r="ER32" s="20">
        <v>0.37409603597968361</v>
      </c>
      <c r="ES32" s="20">
        <v>0.36606034128587256</v>
      </c>
      <c r="ET32" s="20">
        <v>0.35900916689635759</v>
      </c>
      <c r="EU32" s="20">
        <v>0.35216971943581771</v>
      </c>
      <c r="EV32" s="20">
        <v>0.34547386025871285</v>
      </c>
      <c r="EW32" s="20">
        <v>0.33881821248915145</v>
      </c>
      <c r="EX32" s="20">
        <v>0.33214251112376386</v>
      </c>
      <c r="EY32" s="20">
        <v>0.32607665058847335</v>
      </c>
      <c r="EZ32" s="20">
        <v>0.32066303562284754</v>
      </c>
      <c r="FA32" s="20">
        <v>0.31483442636056197</v>
      </c>
      <c r="FB32" s="20">
        <v>0.30990465489467117</v>
      </c>
      <c r="FC32" s="20">
        <v>0.30463677482818513</v>
      </c>
      <c r="FD32" s="20">
        <v>0.29959605988439991</v>
      </c>
      <c r="FE32" s="20">
        <v>0.29363808526468144</v>
      </c>
      <c r="FF32" s="20">
        <v>0.28901834667692744</v>
      </c>
      <c r="FG32" s="20">
        <v>0.28407132288739628</v>
      </c>
      <c r="FH32" s="20">
        <v>0.27909658012189564</v>
      </c>
      <c r="FI32" s="20">
        <v>0.27421596024520883</v>
      </c>
      <c r="FJ32" s="20">
        <v>0.26949746138517078</v>
      </c>
      <c r="FK32" s="20">
        <v>0.26490496445172873</v>
      </c>
      <c r="FL32" s="20">
        <v>0.26042888832569216</v>
      </c>
      <c r="FM32" s="20">
        <v>0.25547040457769749</v>
      </c>
      <c r="FN32" s="20">
        <v>0.25144502130756474</v>
      </c>
      <c r="FO32" s="20">
        <v>0.24714323063473545</v>
      </c>
      <c r="FP32" s="20">
        <v>0.24370565478887171</v>
      </c>
      <c r="FQ32" s="20">
        <v>0.23956675251622231</v>
      </c>
      <c r="FR32" s="20">
        <v>0.23621711039587323</v>
      </c>
      <c r="FS32" s="20">
        <v>0.23323298194049344</v>
      </c>
      <c r="FT32" s="20">
        <v>0.23204023630788792</v>
      </c>
      <c r="FU32" s="20">
        <v>0.23154879626161998</v>
      </c>
      <c r="FV32" s="20">
        <v>0.23252720195607937</v>
      </c>
      <c r="FW32" s="20">
        <v>0.23417641515567389</v>
      </c>
      <c r="FX32" s="2">
        <v>0.23629955129332558</v>
      </c>
      <c r="FY32" s="2">
        <v>0.23891091851896964</v>
      </c>
      <c r="FZ32" s="2">
        <v>0.24087514060254864</v>
      </c>
      <c r="GA32" s="20">
        <v>84.196375384394557</v>
      </c>
      <c r="GB32" s="20"/>
      <c r="GC32" s="20"/>
      <c r="GD32" s="20"/>
      <c r="GE32" s="20"/>
    </row>
    <row r="33" spans="1:187" x14ac:dyDescent="0.3">
      <c r="A33" s="20"/>
      <c r="B33" s="20">
        <f t="shared" si="0"/>
        <v>1959</v>
      </c>
      <c r="C33" s="20">
        <v>0</v>
      </c>
      <c r="D33" s="20">
        <v>0</v>
      </c>
      <c r="E33" s="20">
        <v>0</v>
      </c>
      <c r="F33" s="20">
        <v>0</v>
      </c>
      <c r="G33" s="20">
        <v>0</v>
      </c>
      <c r="H33" s="20">
        <v>0</v>
      </c>
      <c r="I33" s="20">
        <v>0</v>
      </c>
      <c r="J33" s="20">
        <v>0</v>
      </c>
      <c r="K33" s="20">
        <v>0</v>
      </c>
      <c r="L33" s="20">
        <v>0</v>
      </c>
      <c r="M33" s="20">
        <v>0</v>
      </c>
      <c r="N33" s="20">
        <v>0</v>
      </c>
      <c r="O33" s="20">
        <v>0</v>
      </c>
      <c r="P33" s="20">
        <v>0</v>
      </c>
      <c r="Q33" s="20">
        <v>0</v>
      </c>
      <c r="R33" s="20">
        <v>0</v>
      </c>
      <c r="S33" s="20">
        <v>0</v>
      </c>
      <c r="T33" s="20">
        <v>0</v>
      </c>
      <c r="U33" s="20">
        <v>0</v>
      </c>
      <c r="V33" s="20">
        <v>0</v>
      </c>
      <c r="W33" s="20">
        <v>0</v>
      </c>
      <c r="X33" s="20">
        <v>0</v>
      </c>
      <c r="Y33" s="20">
        <v>0</v>
      </c>
      <c r="Z33" s="20">
        <v>0</v>
      </c>
      <c r="AA33" s="20">
        <v>0</v>
      </c>
      <c r="AB33" s="20">
        <v>0</v>
      </c>
      <c r="AC33" s="20">
        <v>0</v>
      </c>
      <c r="AD33" s="20">
        <v>0</v>
      </c>
      <c r="AE33" s="20">
        <v>0</v>
      </c>
      <c r="AF33" s="20">
        <v>10.5894422025819</v>
      </c>
      <c r="AG33" s="20">
        <v>1.5545811260443301</v>
      </c>
      <c r="AH33" s="20">
        <v>0.72031580024921904</v>
      </c>
      <c r="AI33" s="20">
        <v>0.50172398300861798</v>
      </c>
      <c r="AJ33" s="20">
        <v>0.39311562212240198</v>
      </c>
      <c r="AK33" s="20">
        <v>0.35537415550922802</v>
      </c>
      <c r="AL33" s="20">
        <v>0.32680026329232398</v>
      </c>
      <c r="AM33" s="20">
        <v>0.30417826847631502</v>
      </c>
      <c r="AN33" s="20">
        <v>0.285690475714375</v>
      </c>
      <c r="AO33" s="20">
        <v>0.27021277030379898</v>
      </c>
      <c r="AP33" s="20">
        <v>0.25700743770276901</v>
      </c>
      <c r="AQ33" s="20">
        <v>0.245567512735268</v>
      </c>
      <c r="AR33" s="20">
        <v>0.235531523782291</v>
      </c>
      <c r="AS33" s="20">
        <v>0.22663384075281201</v>
      </c>
      <c r="AT33" s="20">
        <v>0.218674285015593</v>
      </c>
      <c r="AU33" s="20">
        <v>0.21149874764277701</v>
      </c>
      <c r="AV33" s="20">
        <v>0.204986392480733</v>
      </c>
      <c r="AW33" s="20">
        <v>0.199040952915358</v>
      </c>
      <c r="AX33" s="20">
        <v>0.19358465919287501</v>
      </c>
      <c r="AY33" s="20">
        <v>0.18846529134717099</v>
      </c>
      <c r="AZ33" s="20">
        <v>0.18373488920966799</v>
      </c>
      <c r="BA33" s="20">
        <v>0.179409897004985</v>
      </c>
      <c r="BB33" s="20">
        <v>0.175037604700089</v>
      </c>
      <c r="BC33" s="20">
        <v>0.17054257693330499</v>
      </c>
      <c r="BD33" s="20">
        <v>0.16640485715044101</v>
      </c>
      <c r="BE33" s="20">
        <v>0.163108731992616</v>
      </c>
      <c r="BF33" s="20">
        <v>0.16000104489978201</v>
      </c>
      <c r="BG33" s="20">
        <v>0.157188033480644</v>
      </c>
      <c r="BH33" s="20">
        <v>0.15320778587827499</v>
      </c>
      <c r="BI33" s="20">
        <v>0.14769317060883799</v>
      </c>
      <c r="BJ33" s="20">
        <v>0.144708737931312</v>
      </c>
      <c r="BK33" s="20">
        <v>0.142392949780966</v>
      </c>
      <c r="BL33" s="20">
        <v>0.13496401059893801</v>
      </c>
      <c r="BM33" s="20">
        <v>0.13422412802502601</v>
      </c>
      <c r="BN33" s="20">
        <v>0.12553240170248101</v>
      </c>
      <c r="BO33" s="20">
        <v>0.11650281996398699</v>
      </c>
      <c r="BP33" s="20">
        <v>0.114895653553218</v>
      </c>
      <c r="BQ33" s="20">
        <v>0.11335322013821</v>
      </c>
      <c r="BR33" s="20">
        <v>0.111871287494846</v>
      </c>
      <c r="BS33" s="20">
        <v>0.110446000939249</v>
      </c>
      <c r="BT33" s="20">
        <v>0.10871914558825201</v>
      </c>
      <c r="BU33" s="20">
        <v>0.10528784983664401</v>
      </c>
      <c r="BV33" s="20">
        <v>0.104041708087401</v>
      </c>
      <c r="BW33" s="20">
        <v>0.10283879247852799</v>
      </c>
      <c r="BX33" s="20">
        <v>0.101676660293216</v>
      </c>
      <c r="BY33" s="20">
        <v>0.39440189016064098</v>
      </c>
      <c r="BZ33" s="20">
        <v>0.13218703139978499</v>
      </c>
      <c r="CA33" s="20">
        <v>0.105298254157157</v>
      </c>
      <c r="CB33" s="20">
        <v>0.101832397165991</v>
      </c>
      <c r="CC33" s="20">
        <v>9.9145355949652805E-2</v>
      </c>
      <c r="CD33" s="20">
        <v>9.6940008474070999E-2</v>
      </c>
      <c r="CE33" s="20">
        <v>9.5058580066103696E-2</v>
      </c>
      <c r="CF33" s="20">
        <v>9.3408505520187396E-2</v>
      </c>
      <c r="CG33" s="20">
        <v>9.1931410335293701E-2</v>
      </c>
      <c r="CH33" s="20">
        <v>9.0588396463491899E-2</v>
      </c>
      <c r="CI33" s="20">
        <v>22.2110010988334</v>
      </c>
      <c r="CJ33" s="20">
        <f>SUM(C24:CH33)</f>
        <v>164.70848593249721</v>
      </c>
      <c r="CK33" s="20"/>
      <c r="CL33" s="20">
        <v>1959</v>
      </c>
      <c r="CM33" s="20">
        <v>0</v>
      </c>
      <c r="CN33" s="20">
        <v>0</v>
      </c>
      <c r="CO33" s="20">
        <v>0</v>
      </c>
      <c r="CP33" s="20">
        <v>0</v>
      </c>
      <c r="CQ33" s="20">
        <v>0</v>
      </c>
      <c r="CR33" s="20">
        <v>0</v>
      </c>
      <c r="CS33" s="20">
        <v>0</v>
      </c>
      <c r="CT33" s="20">
        <v>0</v>
      </c>
      <c r="CU33" s="20">
        <v>0</v>
      </c>
      <c r="CV33" s="20">
        <v>0</v>
      </c>
      <c r="CW33" s="20">
        <v>0</v>
      </c>
      <c r="CX33" s="20">
        <v>0</v>
      </c>
      <c r="CY33" s="20">
        <v>0</v>
      </c>
      <c r="CZ33" s="20">
        <v>0</v>
      </c>
      <c r="DA33" s="20">
        <v>0</v>
      </c>
      <c r="DB33" s="20">
        <v>0</v>
      </c>
      <c r="DC33" s="20">
        <v>0</v>
      </c>
      <c r="DD33" s="20">
        <v>0</v>
      </c>
      <c r="DE33" s="20">
        <v>0</v>
      </c>
      <c r="DF33" s="20">
        <v>0</v>
      </c>
      <c r="DG33" s="20">
        <v>0</v>
      </c>
      <c r="DH33" s="20">
        <v>0</v>
      </c>
      <c r="DI33" s="20">
        <v>0</v>
      </c>
      <c r="DJ33" s="20">
        <v>0</v>
      </c>
      <c r="DK33" s="20">
        <v>0</v>
      </c>
      <c r="DL33" s="20">
        <v>0</v>
      </c>
      <c r="DM33" s="20">
        <v>0</v>
      </c>
      <c r="DN33" s="20">
        <v>0</v>
      </c>
      <c r="DO33" s="20">
        <v>0</v>
      </c>
      <c r="DP33" s="20">
        <v>39.307447431963077</v>
      </c>
      <c r="DQ33" s="20">
        <v>5.4847507626441798</v>
      </c>
      <c r="DR33" s="20">
        <v>2.5341722468980565</v>
      </c>
      <c r="DS33" s="20">
        <v>1.7736572984511361</v>
      </c>
      <c r="DT33" s="20">
        <v>1.4367806292102652</v>
      </c>
      <c r="DU33" s="20">
        <v>1.2316938416734575</v>
      </c>
      <c r="DV33" s="20">
        <v>1.092259179645737</v>
      </c>
      <c r="DW33" s="20">
        <v>0.99075267595677763</v>
      </c>
      <c r="DX33" s="20">
        <v>0.91182983132328632</v>
      </c>
      <c r="DY33" s="20">
        <v>0.85069718703084041</v>
      </c>
      <c r="DZ33" s="20">
        <v>0.80024302164575145</v>
      </c>
      <c r="EA33" s="20">
        <v>0.75682683793261518</v>
      </c>
      <c r="EB33" s="20">
        <v>0.71936202968964214</v>
      </c>
      <c r="EC33" s="20">
        <v>0.68602752666969657</v>
      </c>
      <c r="ED33" s="20">
        <v>0.65609070423248916</v>
      </c>
      <c r="EE33" s="20">
        <v>0.62968742555022772</v>
      </c>
      <c r="EF33" s="20">
        <v>0.60549773375284111</v>
      </c>
      <c r="EG33" s="20">
        <v>0.58334937637295992</v>
      </c>
      <c r="EH33" s="20">
        <v>0.56327977372830351</v>
      </c>
      <c r="EI33" s="20">
        <v>0.54565635904299048</v>
      </c>
      <c r="EJ33" s="20">
        <v>0.5280657788859191</v>
      </c>
      <c r="EK33" s="20">
        <v>0.5120941380218772</v>
      </c>
      <c r="EL33" s="20">
        <v>0.49747315496118438</v>
      </c>
      <c r="EM33" s="20">
        <v>0.48348912890148937</v>
      </c>
      <c r="EN33" s="20">
        <v>0.47057701222293208</v>
      </c>
      <c r="EO33" s="20">
        <v>0.45862087132355933</v>
      </c>
      <c r="EP33" s="20">
        <v>0.44787680033905919</v>
      </c>
      <c r="EQ33" s="20">
        <v>0.43794980825258262</v>
      </c>
      <c r="ER33" s="20">
        <v>0.42792883881179433</v>
      </c>
      <c r="ES33" s="20">
        <v>0.41914021231920345</v>
      </c>
      <c r="ET33" s="20">
        <v>0.41007134563421999</v>
      </c>
      <c r="EU33" s="20">
        <v>0.40219524551991004</v>
      </c>
      <c r="EV33" s="20">
        <v>0.39447448201646323</v>
      </c>
      <c r="EW33" s="20">
        <v>0.38705537192558265</v>
      </c>
      <c r="EX33" s="20">
        <v>0.37959210902766882</v>
      </c>
      <c r="EY33" s="20">
        <v>0.3720059708354348</v>
      </c>
      <c r="EZ33" s="20">
        <v>0.36528530187176428</v>
      </c>
      <c r="FA33" s="20">
        <v>0.35919304034040977</v>
      </c>
      <c r="FB33" s="20">
        <v>0.35283240624350148</v>
      </c>
      <c r="FC33" s="20">
        <v>0.34731148524934036</v>
      </c>
      <c r="FD33" s="20">
        <v>0.34145074366009459</v>
      </c>
      <c r="FE33" s="20">
        <v>0.33577686485923142</v>
      </c>
      <c r="FF33" s="20">
        <v>0.32883385917273311</v>
      </c>
      <c r="FG33" s="20">
        <v>0.32378812793567519</v>
      </c>
      <c r="FH33" s="20">
        <v>0.31843353590309426</v>
      </c>
      <c r="FI33" s="20">
        <v>0.31266181123783954</v>
      </c>
      <c r="FJ33" s="20">
        <v>0.30730232053146372</v>
      </c>
      <c r="FK33" s="20">
        <v>0.30203857122232519</v>
      </c>
      <c r="FL33" s="20">
        <v>0.29678155665434597</v>
      </c>
      <c r="FM33" s="20">
        <v>0.29164638196942183</v>
      </c>
      <c r="FN33" s="20">
        <v>0.28626265935648093</v>
      </c>
      <c r="FO33" s="20">
        <v>0.28180471601284141</v>
      </c>
      <c r="FP33" s="20">
        <v>0.27705273399197239</v>
      </c>
      <c r="FQ33" s="20">
        <v>0.27305834733957168</v>
      </c>
      <c r="FR33" s="20">
        <v>0.26835382479287778</v>
      </c>
      <c r="FS33" s="20">
        <v>0.26456870557966966</v>
      </c>
      <c r="FT33" s="20">
        <v>0.26106272653408263</v>
      </c>
      <c r="FU33" s="20">
        <v>0.2596904777617059</v>
      </c>
      <c r="FV33" s="20">
        <v>0.25927445227779872</v>
      </c>
      <c r="FW33" s="20">
        <v>0.26047167056113024</v>
      </c>
      <c r="FX33" s="2">
        <v>0.26211263596810369</v>
      </c>
      <c r="FY33" s="2">
        <v>0.26427178551683111</v>
      </c>
      <c r="FZ33" s="2">
        <v>0.26713044000500435</v>
      </c>
      <c r="GA33" s="20">
        <v>92.772809133646433</v>
      </c>
      <c r="GB33" s="20">
        <f>SUM(CM24:FZ33)</f>
        <v>545.76314283693205</v>
      </c>
      <c r="GC33" s="20"/>
      <c r="GD33" s="20"/>
      <c r="GE33" s="20"/>
    </row>
    <row r="34" spans="1:187" x14ac:dyDescent="0.3">
      <c r="A34" s="20"/>
      <c r="B34" s="20">
        <f t="shared" si="0"/>
        <v>1960</v>
      </c>
      <c r="C34" s="20">
        <v>0</v>
      </c>
      <c r="D34" s="20">
        <v>0</v>
      </c>
      <c r="E34" s="20">
        <v>0</v>
      </c>
      <c r="F34" s="20">
        <v>0</v>
      </c>
      <c r="G34" s="20">
        <v>0</v>
      </c>
      <c r="H34" s="20">
        <v>0</v>
      </c>
      <c r="I34" s="20">
        <v>0</v>
      </c>
      <c r="J34" s="20">
        <v>0</v>
      </c>
      <c r="K34" s="20">
        <v>0</v>
      </c>
      <c r="L34" s="20">
        <v>0</v>
      </c>
      <c r="M34" s="20">
        <v>0</v>
      </c>
      <c r="N34" s="20">
        <v>0</v>
      </c>
      <c r="O34" s="20">
        <v>0</v>
      </c>
      <c r="P34" s="20">
        <v>0</v>
      </c>
      <c r="Q34" s="20">
        <v>0</v>
      </c>
      <c r="R34" s="20">
        <v>0</v>
      </c>
      <c r="S34" s="20">
        <v>0</v>
      </c>
      <c r="T34" s="20">
        <v>0</v>
      </c>
      <c r="U34" s="20">
        <v>0</v>
      </c>
      <c r="V34" s="20">
        <v>0</v>
      </c>
      <c r="W34" s="20">
        <v>0</v>
      </c>
      <c r="X34" s="20">
        <v>0</v>
      </c>
      <c r="Y34" s="20">
        <v>0</v>
      </c>
      <c r="Z34" s="20">
        <v>0</v>
      </c>
      <c r="AA34" s="20">
        <v>0</v>
      </c>
      <c r="AB34" s="20">
        <v>0</v>
      </c>
      <c r="AC34" s="20">
        <v>0</v>
      </c>
      <c r="AD34" s="20">
        <v>0</v>
      </c>
      <c r="AE34" s="20">
        <v>0</v>
      </c>
      <c r="AF34" s="20">
        <v>0</v>
      </c>
      <c r="AG34" s="20">
        <v>11.5308552012375</v>
      </c>
      <c r="AH34" s="20">
        <v>1.68510590667506</v>
      </c>
      <c r="AI34" s="20">
        <v>0.78437955097235401</v>
      </c>
      <c r="AJ34" s="20">
        <v>0.54190685694782204</v>
      </c>
      <c r="AK34" s="20">
        <v>0.423273648341431</v>
      </c>
      <c r="AL34" s="20">
        <v>0.38263630256724301</v>
      </c>
      <c r="AM34" s="20">
        <v>0.35187039486592397</v>
      </c>
      <c r="AN34" s="20">
        <v>0.32751297798880402</v>
      </c>
      <c r="AO34" s="20">
        <v>0.30760691404073298</v>
      </c>
      <c r="AP34" s="20">
        <v>0.29094185306565601</v>
      </c>
      <c r="AQ34" s="20">
        <v>0.27672348754217402</v>
      </c>
      <c r="AR34" s="20">
        <v>0.26440596100471703</v>
      </c>
      <c r="AS34" s="20">
        <v>0.25360007192685202</v>
      </c>
      <c r="AT34" s="20">
        <v>0.244019812690114</v>
      </c>
      <c r="AU34" s="20">
        <v>0.235449648174343</v>
      </c>
      <c r="AV34" s="20">
        <v>0.22772364715062399</v>
      </c>
      <c r="AW34" s="20">
        <v>0.22071170364944701</v>
      </c>
      <c r="AX34" s="20">
        <v>0.21431016606669201</v>
      </c>
      <c r="AY34" s="20">
        <v>0.208435298625362</v>
      </c>
      <c r="AZ34" s="20">
        <v>0.20292111869548299</v>
      </c>
      <c r="BA34" s="20">
        <v>0.19782612058389501</v>
      </c>
      <c r="BB34" s="20">
        <v>0.193169430539406</v>
      </c>
      <c r="BC34" s="20">
        <v>0.18850840826867299</v>
      </c>
      <c r="BD34" s="20">
        <v>0.18374589413410899</v>
      </c>
      <c r="BE34" s="20">
        <v>0.179273676210426</v>
      </c>
      <c r="BF34" s="20">
        <v>0.175722647205553</v>
      </c>
      <c r="BG34" s="20">
        <v>0.17237462900954301</v>
      </c>
      <c r="BH34" s="20">
        <v>0.16932701900585101</v>
      </c>
      <c r="BI34" s="20">
        <v>0.165141124893605</v>
      </c>
      <c r="BJ34" s="20">
        <v>0.15912728543940899</v>
      </c>
      <c r="BK34" s="20">
        <v>0.155898217664247</v>
      </c>
      <c r="BL34" s="20">
        <v>0.15340336317039999</v>
      </c>
      <c r="BM34" s="20">
        <v>0.14526879974205201</v>
      </c>
      <c r="BN34" s="20">
        <v>0.14427266167108599</v>
      </c>
      <c r="BO34" s="20">
        <v>0.13565935023266601</v>
      </c>
      <c r="BP34" s="20">
        <v>0.125743270238516</v>
      </c>
      <c r="BQ34" s="20">
        <v>0.12400863102231501</v>
      </c>
      <c r="BR34" s="20">
        <v>0.122343859115607</v>
      </c>
      <c r="BS34" s="20">
        <v>0.120744386614363</v>
      </c>
      <c r="BT34" s="20">
        <v>0.11920605309949001</v>
      </c>
      <c r="BU34" s="20">
        <v>0.11732389643318999</v>
      </c>
      <c r="BV34" s="20">
        <v>0.113511423439474</v>
      </c>
      <c r="BW34" s="20">
        <v>0.11216795100667699</v>
      </c>
      <c r="BX34" s="20">
        <v>0.110871080919079</v>
      </c>
      <c r="BY34" s="20">
        <v>0.109618179669939</v>
      </c>
      <c r="BZ34" s="20">
        <v>0.431712828341133</v>
      </c>
      <c r="CA34" s="20">
        <v>0.143382481835956</v>
      </c>
      <c r="CB34" s="20">
        <v>0.11356515384103601</v>
      </c>
      <c r="CC34" s="20">
        <v>0.10977557883866999</v>
      </c>
      <c r="CD34" s="20">
        <v>0.10684217025672101</v>
      </c>
      <c r="CE34" s="20">
        <v>0.104438056710964</v>
      </c>
      <c r="CF34" s="20">
        <v>0.102389680741719</v>
      </c>
      <c r="CG34" s="20">
        <v>0.10059522910268701</v>
      </c>
      <c r="CH34" s="20">
        <v>9.8990504679810007E-2</v>
      </c>
      <c r="CI34" s="20">
        <v>23.980339565906601</v>
      </c>
      <c r="CJ34" s="20"/>
      <c r="CK34" s="20"/>
      <c r="CL34" s="20">
        <v>1960</v>
      </c>
      <c r="CM34" s="20">
        <v>0</v>
      </c>
      <c r="CN34" s="20">
        <v>0</v>
      </c>
      <c r="CO34" s="20">
        <v>0</v>
      </c>
      <c r="CP34" s="20">
        <v>0</v>
      </c>
      <c r="CQ34" s="20">
        <v>0</v>
      </c>
      <c r="CR34" s="20">
        <v>0</v>
      </c>
      <c r="CS34" s="20">
        <v>0</v>
      </c>
      <c r="CT34" s="20">
        <v>0</v>
      </c>
      <c r="CU34" s="20">
        <v>0</v>
      </c>
      <c r="CV34" s="20">
        <v>0</v>
      </c>
      <c r="CW34" s="20">
        <v>0</v>
      </c>
      <c r="CX34" s="20">
        <v>0</v>
      </c>
      <c r="CY34" s="20">
        <v>0</v>
      </c>
      <c r="CZ34" s="20">
        <v>0</v>
      </c>
      <c r="DA34" s="20">
        <v>0</v>
      </c>
      <c r="DB34" s="20">
        <v>0</v>
      </c>
      <c r="DC34" s="20">
        <v>0</v>
      </c>
      <c r="DD34" s="20">
        <v>0</v>
      </c>
      <c r="DE34" s="20">
        <v>0</v>
      </c>
      <c r="DF34" s="20">
        <v>0</v>
      </c>
      <c r="DG34" s="20">
        <v>0</v>
      </c>
      <c r="DH34" s="20">
        <v>0</v>
      </c>
      <c r="DI34" s="20">
        <v>0</v>
      </c>
      <c r="DJ34" s="20">
        <v>0</v>
      </c>
      <c r="DK34" s="20">
        <v>0</v>
      </c>
      <c r="DL34" s="20">
        <v>0</v>
      </c>
      <c r="DM34" s="20">
        <v>0</v>
      </c>
      <c r="DN34" s="20">
        <v>0</v>
      </c>
      <c r="DO34" s="20">
        <v>0</v>
      </c>
      <c r="DP34" s="20">
        <v>0</v>
      </c>
      <c r="DQ34" s="20">
        <v>42.781434916193426</v>
      </c>
      <c r="DR34" s="20">
        <v>5.9541559571483225</v>
      </c>
      <c r="DS34" s="20">
        <v>2.7341675209501726</v>
      </c>
      <c r="DT34" s="20">
        <v>1.9080659716063675</v>
      </c>
      <c r="DU34" s="20">
        <v>1.5467770355104984</v>
      </c>
      <c r="DV34" s="20">
        <v>1.3257215670423683</v>
      </c>
      <c r="DW34" s="20">
        <v>1.1763676334929387</v>
      </c>
      <c r="DX34" s="20">
        <v>1.0666639899615757</v>
      </c>
      <c r="DY34" s="20">
        <v>0.98176644119893874</v>
      </c>
      <c r="DZ34" s="20">
        <v>0.91646313199194651</v>
      </c>
      <c r="EA34" s="20">
        <v>0.86123884939855166</v>
      </c>
      <c r="EB34" s="20">
        <v>0.81479858047711617</v>
      </c>
      <c r="EC34" s="20">
        <v>0.77452599475839001</v>
      </c>
      <c r="ED34" s="20">
        <v>0.73865296828509408</v>
      </c>
      <c r="EE34" s="20">
        <v>0.70630371897036071</v>
      </c>
      <c r="EF34" s="20">
        <v>0.67797843149648707</v>
      </c>
      <c r="EG34" s="20">
        <v>0.65161661383312475</v>
      </c>
      <c r="EH34" s="20">
        <v>0.62844690832376748</v>
      </c>
      <c r="EI34" s="20">
        <v>0.60597324165408828</v>
      </c>
      <c r="EJ34" s="20">
        <v>0.58688032700297577</v>
      </c>
      <c r="EK34" s="20">
        <v>0.56841767826258371</v>
      </c>
      <c r="EL34" s="20">
        <v>0.55108100413436123</v>
      </c>
      <c r="EM34" s="20">
        <v>0.53510032680789954</v>
      </c>
      <c r="EN34" s="20">
        <v>0.52050067950685808</v>
      </c>
      <c r="EO34" s="20">
        <v>0.50626227334192542</v>
      </c>
      <c r="EP34" s="20">
        <v>0.49347594472155354</v>
      </c>
      <c r="EQ34" s="20">
        <v>0.48176636545064838</v>
      </c>
      <c r="ER34" s="20">
        <v>0.47104415102135899</v>
      </c>
      <c r="ES34" s="20">
        <v>0.4599985395378654</v>
      </c>
      <c r="ET34" s="20">
        <v>0.45093601503330749</v>
      </c>
      <c r="EU34" s="20">
        <v>0.44110109084487187</v>
      </c>
      <c r="EV34" s="20">
        <v>0.43248298587854689</v>
      </c>
      <c r="EW34" s="20">
        <v>0.42396342422691008</v>
      </c>
      <c r="EX34" s="20">
        <v>0.415866501713621</v>
      </c>
      <c r="EY34" s="20">
        <v>0.40804543886303929</v>
      </c>
      <c r="EZ34" s="20">
        <v>0.3999904224515633</v>
      </c>
      <c r="FA34" s="20">
        <v>0.39279495445942786</v>
      </c>
      <c r="FB34" s="20">
        <v>0.38647100016186364</v>
      </c>
      <c r="FC34" s="20">
        <v>0.379165284278629</v>
      </c>
      <c r="FD34" s="20">
        <v>0.3730651536433785</v>
      </c>
      <c r="FE34" s="20">
        <v>0.36714850737788102</v>
      </c>
      <c r="FF34" s="20">
        <v>0.36112176530145307</v>
      </c>
      <c r="FG34" s="20">
        <v>0.35363492110231548</v>
      </c>
      <c r="FH34" s="20">
        <v>0.3478424315903284</v>
      </c>
      <c r="FI34" s="20">
        <v>0.34191914504814586</v>
      </c>
      <c r="FJ34" s="20">
        <v>0.33581722840095596</v>
      </c>
      <c r="FK34" s="20">
        <v>0.33007048244399334</v>
      </c>
      <c r="FL34" s="20">
        <v>0.32445239004834331</v>
      </c>
      <c r="FM34" s="20">
        <v>0.31839519226176222</v>
      </c>
      <c r="FN34" s="20">
        <v>0.31260178176507164</v>
      </c>
      <c r="FO34" s="20">
        <v>0.30712637691320926</v>
      </c>
      <c r="FP34" s="20">
        <v>0.30232432213623833</v>
      </c>
      <c r="FQ34" s="20">
        <v>0.29706929593246145</v>
      </c>
      <c r="FR34" s="20">
        <v>0.29259716467872343</v>
      </c>
      <c r="FS34" s="20">
        <v>0.28752597338218527</v>
      </c>
      <c r="FT34" s="20">
        <v>0.28335115385276394</v>
      </c>
      <c r="FU34" s="20">
        <v>0.27955474371939631</v>
      </c>
      <c r="FV34" s="20">
        <v>0.27796375853997368</v>
      </c>
      <c r="FW34" s="20">
        <v>0.27740174919190846</v>
      </c>
      <c r="FX34" s="2">
        <v>0.27855017266929843</v>
      </c>
      <c r="FY34" s="2">
        <v>0.27997494163830011</v>
      </c>
      <c r="FZ34" s="2">
        <v>0.28172639025892265</v>
      </c>
      <c r="GA34" s="20">
        <v>98.829421756207253</v>
      </c>
      <c r="GB34" s="36">
        <f>GB33/GA96</f>
        <v>2.3970097638468305E-2</v>
      </c>
      <c r="GC34" s="20"/>
      <c r="GD34" s="20"/>
      <c r="GE34" s="20"/>
    </row>
    <row r="35" spans="1:187" x14ac:dyDescent="0.3">
      <c r="A35" s="20"/>
      <c r="B35" s="20">
        <f t="shared" si="0"/>
        <v>1961</v>
      </c>
      <c r="C35" s="20">
        <v>0</v>
      </c>
      <c r="D35" s="20">
        <v>0</v>
      </c>
      <c r="E35" s="20">
        <v>0</v>
      </c>
      <c r="F35" s="20">
        <v>0</v>
      </c>
      <c r="G35" s="20">
        <v>0</v>
      </c>
      <c r="H35" s="20">
        <v>0</v>
      </c>
      <c r="I35" s="20">
        <v>0</v>
      </c>
      <c r="J35" s="20">
        <v>0</v>
      </c>
      <c r="K35" s="20">
        <v>0</v>
      </c>
      <c r="L35" s="20">
        <v>0</v>
      </c>
      <c r="M35" s="20">
        <v>0</v>
      </c>
      <c r="N35" s="20">
        <v>0</v>
      </c>
      <c r="O35" s="20">
        <v>0</v>
      </c>
      <c r="P35" s="20">
        <v>0</v>
      </c>
      <c r="Q35" s="20">
        <v>0</v>
      </c>
      <c r="R35" s="20">
        <v>0</v>
      </c>
      <c r="S35" s="20">
        <v>0</v>
      </c>
      <c r="T35" s="20">
        <v>0</v>
      </c>
      <c r="U35" s="20">
        <v>0</v>
      </c>
      <c r="V35" s="20">
        <v>0</v>
      </c>
      <c r="W35" s="20">
        <v>0</v>
      </c>
      <c r="X35" s="20">
        <v>0</v>
      </c>
      <c r="Y35" s="20">
        <v>0</v>
      </c>
      <c r="Z35" s="20">
        <v>0</v>
      </c>
      <c r="AA35" s="20">
        <v>0</v>
      </c>
      <c r="AB35" s="20">
        <v>0</v>
      </c>
      <c r="AC35" s="20">
        <v>0</v>
      </c>
      <c r="AD35" s="20">
        <v>0</v>
      </c>
      <c r="AE35" s="20">
        <v>0</v>
      </c>
      <c r="AF35" s="20">
        <v>0</v>
      </c>
      <c r="AG35" s="20">
        <v>0</v>
      </c>
      <c r="AH35" s="20">
        <v>12.1760259730427</v>
      </c>
      <c r="AI35" s="20">
        <v>1.76720076103135</v>
      </c>
      <c r="AJ35" s="20">
        <v>0.81949506484665602</v>
      </c>
      <c r="AK35" s="20">
        <v>0.567522922840626</v>
      </c>
      <c r="AL35" s="20">
        <v>0.44362624537266399</v>
      </c>
      <c r="AM35" s="20">
        <v>0.40103460174484701</v>
      </c>
      <c r="AN35" s="20">
        <v>0.36878937707709902</v>
      </c>
      <c r="AO35" s="20">
        <v>0.34326078266169402</v>
      </c>
      <c r="AP35" s="20">
        <v>0.32239757555311299</v>
      </c>
      <c r="AQ35" s="20">
        <v>0.30493120854519101</v>
      </c>
      <c r="AR35" s="20">
        <v>0.29002918143245998</v>
      </c>
      <c r="AS35" s="20">
        <v>0.277119391335995</v>
      </c>
      <c r="AT35" s="20">
        <v>0.26579392275456298</v>
      </c>
      <c r="AU35" s="20">
        <v>0.25575301596699401</v>
      </c>
      <c r="AV35" s="20">
        <v>0.246770772279162</v>
      </c>
      <c r="AW35" s="20">
        <v>0.23867328199180801</v>
      </c>
      <c r="AX35" s="20">
        <v>0.23132418325082299</v>
      </c>
      <c r="AY35" s="20">
        <v>0.22461484057259301</v>
      </c>
      <c r="AZ35" s="20">
        <v>0.218457491913226</v>
      </c>
      <c r="BA35" s="20">
        <v>0.21270813910421199</v>
      </c>
      <c r="BB35" s="20">
        <v>0.207392705801594</v>
      </c>
      <c r="BC35" s="20">
        <v>0.20251082495817799</v>
      </c>
      <c r="BD35" s="20">
        <v>0.19763551601468199</v>
      </c>
      <c r="BE35" s="20">
        <v>0.192708122483149</v>
      </c>
      <c r="BF35" s="20">
        <v>0.18822798367402299</v>
      </c>
      <c r="BG35" s="20">
        <v>0.18449958894433199</v>
      </c>
      <c r="BH35" s="20">
        <v>0.18098434494610499</v>
      </c>
      <c r="BI35" s="20">
        <v>0.177780280245181</v>
      </c>
      <c r="BJ35" s="20">
        <v>0.173547051543716</v>
      </c>
      <c r="BK35" s="20">
        <v>0.16732381356448101</v>
      </c>
      <c r="BL35" s="20">
        <v>0.163899251364168</v>
      </c>
      <c r="BM35" s="20">
        <v>0.161276355541941</v>
      </c>
      <c r="BN35" s="20">
        <v>0.15244264316945699</v>
      </c>
      <c r="BO35" s="20">
        <v>0.15134116745567899</v>
      </c>
      <c r="BP35" s="20">
        <v>0.14250885247953701</v>
      </c>
      <c r="BQ35" s="20">
        <v>0.13169488616953301</v>
      </c>
      <c r="BR35" s="20">
        <v>0.12987814390023</v>
      </c>
      <c r="BS35" s="20">
        <v>0.128134575864053</v>
      </c>
      <c r="BT35" s="20">
        <v>0.12645939795128699</v>
      </c>
      <c r="BU35" s="20">
        <v>0.124848252824015</v>
      </c>
      <c r="BV35" s="20">
        <v>0.122882595651588</v>
      </c>
      <c r="BW35" s="20">
        <v>0.11892288002236499</v>
      </c>
      <c r="BX35" s="20">
        <v>0.117515359914716</v>
      </c>
      <c r="BY35" s="20">
        <v>0.116156663836746</v>
      </c>
      <c r="BZ35" s="20">
        <v>0.114844032733932</v>
      </c>
      <c r="CA35" s="20">
        <v>0.35305949347537002</v>
      </c>
      <c r="CB35" s="20">
        <v>0.140698680597655</v>
      </c>
      <c r="CC35" s="20">
        <v>0.1155049936294</v>
      </c>
      <c r="CD35" s="20">
        <v>0.112372676818147</v>
      </c>
      <c r="CE35" s="20">
        <v>0.10988446083850199</v>
      </c>
      <c r="CF35" s="20">
        <v>0.107797727138084</v>
      </c>
      <c r="CG35" s="20">
        <v>0.105983456063148</v>
      </c>
      <c r="CH35" s="20">
        <v>0.104365802292888</v>
      </c>
      <c r="CI35" s="20">
        <v>25.000611315225701</v>
      </c>
      <c r="CJ35" s="20"/>
      <c r="CK35" s="20"/>
      <c r="CL35" s="20">
        <v>1961</v>
      </c>
      <c r="CM35" s="20">
        <v>0</v>
      </c>
      <c r="CN35" s="20">
        <v>0</v>
      </c>
      <c r="CO35" s="20">
        <v>0</v>
      </c>
      <c r="CP35" s="20">
        <v>0</v>
      </c>
      <c r="CQ35" s="20">
        <v>0</v>
      </c>
      <c r="CR35" s="20">
        <v>0</v>
      </c>
      <c r="CS35" s="20">
        <v>0</v>
      </c>
      <c r="CT35" s="20">
        <v>0</v>
      </c>
      <c r="CU35" s="20">
        <v>0</v>
      </c>
      <c r="CV35" s="20">
        <v>0</v>
      </c>
      <c r="CW35" s="20">
        <v>0</v>
      </c>
      <c r="CX35" s="20">
        <v>0</v>
      </c>
      <c r="CY35" s="20">
        <v>0</v>
      </c>
      <c r="CZ35" s="20">
        <v>0</v>
      </c>
      <c r="DA35" s="20">
        <v>0</v>
      </c>
      <c r="DB35" s="20">
        <v>0</v>
      </c>
      <c r="DC35" s="20">
        <v>0</v>
      </c>
      <c r="DD35" s="20">
        <v>0</v>
      </c>
      <c r="DE35" s="20">
        <v>0</v>
      </c>
      <c r="DF35" s="20">
        <v>0</v>
      </c>
      <c r="DG35" s="20">
        <v>0</v>
      </c>
      <c r="DH35" s="20">
        <v>0</v>
      </c>
      <c r="DI35" s="20">
        <v>0</v>
      </c>
      <c r="DJ35" s="20">
        <v>0</v>
      </c>
      <c r="DK35" s="20">
        <v>0</v>
      </c>
      <c r="DL35" s="20">
        <v>0</v>
      </c>
      <c r="DM35" s="20">
        <v>0</v>
      </c>
      <c r="DN35" s="20">
        <v>0</v>
      </c>
      <c r="DO35" s="20">
        <v>0</v>
      </c>
      <c r="DP35" s="20">
        <v>0</v>
      </c>
      <c r="DQ35" s="20">
        <v>0</v>
      </c>
      <c r="DR35" s="20">
        <v>45.077823788290324</v>
      </c>
      <c r="DS35" s="20">
        <v>6.2494977750283134</v>
      </c>
      <c r="DT35" s="20">
        <v>2.8512784017253519</v>
      </c>
      <c r="DU35" s="20">
        <v>1.9963921246055218</v>
      </c>
      <c r="DV35" s="20">
        <v>1.6212329093731126</v>
      </c>
      <c r="DW35" s="20">
        <v>1.3895160005317129</v>
      </c>
      <c r="DX35" s="20">
        <v>1.2333162957139761</v>
      </c>
      <c r="DY35" s="20">
        <v>1.1181007704304278</v>
      </c>
      <c r="DZ35" s="20">
        <v>1.0303346892404233</v>
      </c>
      <c r="EA35" s="20">
        <v>0.9609211581591004</v>
      </c>
      <c r="EB35" s="20">
        <v>0.90347493603977636</v>
      </c>
      <c r="EC35" s="20">
        <v>0.85548946763935685</v>
      </c>
      <c r="ED35" s="20">
        <v>0.81216811250709264</v>
      </c>
      <c r="EE35" s="20">
        <v>0.7749242185125681</v>
      </c>
      <c r="EF35" s="20">
        <v>0.74104230471699661</v>
      </c>
      <c r="EG35" s="20">
        <v>0.71111086935669687</v>
      </c>
      <c r="EH35" s="20">
        <v>0.68393114273264988</v>
      </c>
      <c r="EI35" s="20">
        <v>0.65915418803150472</v>
      </c>
      <c r="EJ35" s="20">
        <v>0.63552098974700411</v>
      </c>
      <c r="EK35" s="20">
        <v>0.61543618245993303</v>
      </c>
      <c r="EL35" s="20">
        <v>0.59608671077163311</v>
      </c>
      <c r="EM35" s="20">
        <v>0.57803062785142767</v>
      </c>
      <c r="EN35" s="20">
        <v>0.56141760483400549</v>
      </c>
      <c r="EO35" s="20">
        <v>0.54602615703892921</v>
      </c>
      <c r="EP35" s="20">
        <v>0.53091670074358854</v>
      </c>
      <c r="EQ35" s="20">
        <v>0.51765566985168143</v>
      </c>
      <c r="ER35" s="20">
        <v>0.50557962289181213</v>
      </c>
      <c r="ES35" s="20">
        <v>0.4938025068455667</v>
      </c>
      <c r="ET35" s="20">
        <v>0.48236858168089891</v>
      </c>
      <c r="EU35" s="20">
        <v>0.47260434270385393</v>
      </c>
      <c r="EV35" s="20">
        <v>0.46276695110662963</v>
      </c>
      <c r="EW35" s="20">
        <v>0.45347785138577562</v>
      </c>
      <c r="EX35" s="20">
        <v>0.44463000340452458</v>
      </c>
      <c r="EY35" s="20">
        <v>0.4360763603907935</v>
      </c>
      <c r="EZ35" s="20">
        <v>0.42810295441233831</v>
      </c>
      <c r="FA35" s="20">
        <v>0.41961766402670059</v>
      </c>
      <c r="FB35" s="20">
        <v>0.41181630261395169</v>
      </c>
      <c r="FC35" s="20">
        <v>0.4051713622605661</v>
      </c>
      <c r="FD35" s="20">
        <v>0.3982731904398224</v>
      </c>
      <c r="FE35" s="20">
        <v>0.39172789306903488</v>
      </c>
      <c r="FF35" s="20">
        <v>0.38492651942351164</v>
      </c>
      <c r="FG35" s="20">
        <v>0.37855109430363426</v>
      </c>
      <c r="FH35" s="20">
        <v>0.37120185442170422</v>
      </c>
      <c r="FI35" s="20">
        <v>0.36521929707640427</v>
      </c>
      <c r="FJ35" s="20">
        <v>0.35887339419368769</v>
      </c>
      <c r="FK35" s="20">
        <v>0.35237704400365644</v>
      </c>
      <c r="FL35" s="20">
        <v>0.34654030118664642</v>
      </c>
      <c r="FM35" s="20">
        <v>0.3409046549372981</v>
      </c>
      <c r="FN35" s="20">
        <v>0.33482178505975368</v>
      </c>
      <c r="FO35" s="20">
        <v>0.32868610313747754</v>
      </c>
      <c r="FP35" s="20">
        <v>0.32278920402466138</v>
      </c>
      <c r="FQ35" s="20">
        <v>0.31790631489153792</v>
      </c>
      <c r="FR35" s="20">
        <v>0.31274969238554978</v>
      </c>
      <c r="FS35" s="20">
        <v>0.30818129134083511</v>
      </c>
      <c r="FT35" s="20">
        <v>0.30275336768131572</v>
      </c>
      <c r="FU35" s="20">
        <v>0.29852877958738067</v>
      </c>
      <c r="FV35" s="20">
        <v>0.29458091461337793</v>
      </c>
      <c r="FW35" s="20">
        <v>0.29347456025285296</v>
      </c>
      <c r="FX35" s="2">
        <v>0.29294591119968921</v>
      </c>
      <c r="FY35" s="2">
        <v>0.29440885257179555</v>
      </c>
      <c r="FZ35" s="2">
        <v>0.29555293077282779</v>
      </c>
      <c r="GA35" s="20">
        <v>101.82693964397986</v>
      </c>
      <c r="GB35" s="20"/>
      <c r="GC35" s="20"/>
      <c r="GD35" s="20"/>
      <c r="GE35" s="20"/>
    </row>
    <row r="36" spans="1:187" x14ac:dyDescent="0.3">
      <c r="A36" s="20"/>
      <c r="B36" s="20">
        <f t="shared" si="0"/>
        <v>1962</v>
      </c>
      <c r="C36" s="20">
        <v>0</v>
      </c>
      <c r="D36" s="20">
        <v>0</v>
      </c>
      <c r="E36" s="20">
        <v>0</v>
      </c>
      <c r="F36" s="20">
        <v>0</v>
      </c>
      <c r="G36" s="20">
        <v>0</v>
      </c>
      <c r="H36" s="20">
        <v>0</v>
      </c>
      <c r="I36" s="20">
        <v>0</v>
      </c>
      <c r="J36" s="20">
        <v>0</v>
      </c>
      <c r="K36" s="20">
        <v>0</v>
      </c>
      <c r="L36" s="20">
        <v>0</v>
      </c>
      <c r="M36" s="20">
        <v>0</v>
      </c>
      <c r="N36" s="20">
        <v>0</v>
      </c>
      <c r="O36" s="20">
        <v>0</v>
      </c>
      <c r="P36" s="20">
        <v>0</v>
      </c>
      <c r="Q36" s="20">
        <v>0</v>
      </c>
      <c r="R36" s="20">
        <v>0</v>
      </c>
      <c r="S36" s="20">
        <v>0</v>
      </c>
      <c r="T36" s="20">
        <v>0</v>
      </c>
      <c r="U36" s="20">
        <v>0</v>
      </c>
      <c r="V36" s="20">
        <v>0</v>
      </c>
      <c r="W36" s="20">
        <v>0</v>
      </c>
      <c r="X36" s="20">
        <v>0</v>
      </c>
      <c r="Y36" s="20">
        <v>0</v>
      </c>
      <c r="Z36" s="20">
        <v>0</v>
      </c>
      <c r="AA36" s="20">
        <v>0</v>
      </c>
      <c r="AB36" s="20">
        <v>0</v>
      </c>
      <c r="AC36" s="20">
        <v>0</v>
      </c>
      <c r="AD36" s="20">
        <v>0</v>
      </c>
      <c r="AE36" s="20">
        <v>0</v>
      </c>
      <c r="AF36" s="20">
        <v>0</v>
      </c>
      <c r="AG36" s="20">
        <v>0</v>
      </c>
      <c r="AH36" s="20">
        <v>0</v>
      </c>
      <c r="AI36" s="20">
        <v>13.1160858786047</v>
      </c>
      <c r="AJ36" s="20">
        <v>1.9183831472253201</v>
      </c>
      <c r="AK36" s="20">
        <v>0.894523111795829</v>
      </c>
      <c r="AL36" s="20">
        <v>0.61409581900792098</v>
      </c>
      <c r="AM36" s="20">
        <v>0.47849333078268702</v>
      </c>
      <c r="AN36" s="20">
        <v>0.43255454111505098</v>
      </c>
      <c r="AO36" s="20">
        <v>0.39777495277373498</v>
      </c>
      <c r="AP36" s="20">
        <v>0.370239898704527</v>
      </c>
      <c r="AQ36" s="20">
        <v>0.34773691532659301</v>
      </c>
      <c r="AR36" s="20">
        <v>0.32889775198959598</v>
      </c>
      <c r="AS36" s="20">
        <v>0.31282447683731301</v>
      </c>
      <c r="AT36" s="20">
        <v>0.29890002167366297</v>
      </c>
      <c r="AU36" s="20">
        <v>0.28668441024302899</v>
      </c>
      <c r="AV36" s="20">
        <v>0.27585432274190302</v>
      </c>
      <c r="AW36" s="20">
        <v>0.26616610561632598</v>
      </c>
      <c r="AX36" s="20">
        <v>0.257432180463257</v>
      </c>
      <c r="AY36" s="20">
        <v>0.24950546785620301</v>
      </c>
      <c r="AZ36" s="20">
        <v>0.24226879393645001</v>
      </c>
      <c r="BA36" s="20">
        <v>0.235627498865526</v>
      </c>
      <c r="BB36" s="20">
        <v>0.22943916453448401</v>
      </c>
      <c r="BC36" s="20">
        <v>0.22371652232752801</v>
      </c>
      <c r="BD36" s="20">
        <v>0.21845039013408701</v>
      </c>
      <c r="BE36" s="20">
        <v>0.213204070838903</v>
      </c>
      <c r="BF36" s="20">
        <v>0.20793071309247499</v>
      </c>
      <c r="BG36" s="20">
        <v>0.203187152088489</v>
      </c>
      <c r="BH36" s="20">
        <v>0.19916244815126999</v>
      </c>
      <c r="BI36" s="20">
        <v>0.19536783481612999</v>
      </c>
      <c r="BJ36" s="20">
        <v>0.19190440566772801</v>
      </c>
      <c r="BK36" s="20">
        <v>0.187423226658891</v>
      </c>
      <c r="BL36" s="20">
        <v>0.18082125875594299</v>
      </c>
      <c r="BM36" s="20">
        <v>0.177126847787557</v>
      </c>
      <c r="BN36" s="20">
        <v>0.17429226944019199</v>
      </c>
      <c r="BO36" s="20">
        <v>0.16480743208300899</v>
      </c>
      <c r="BP36" s="20">
        <v>0.16356139579842899</v>
      </c>
      <c r="BQ36" s="20">
        <v>0.15418795044357</v>
      </c>
      <c r="BR36" s="20">
        <v>0.14258402207756499</v>
      </c>
      <c r="BS36" s="20">
        <v>0.14061706324286799</v>
      </c>
      <c r="BT36" s="20">
        <v>0.138729329021785</v>
      </c>
      <c r="BU36" s="20">
        <v>0.136915639732511</v>
      </c>
      <c r="BV36" s="20">
        <v>0.13517127775249199</v>
      </c>
      <c r="BW36" s="20">
        <v>0.133021311008586</v>
      </c>
      <c r="BX36" s="20">
        <v>0.12860468246960599</v>
      </c>
      <c r="BY36" s="20">
        <v>0.12708257270839199</v>
      </c>
      <c r="BZ36" s="20">
        <v>0.12561326186049501</v>
      </c>
      <c r="CA36" s="20">
        <v>0.124193766250017</v>
      </c>
      <c r="CB36" s="20">
        <v>0.33835867357250898</v>
      </c>
      <c r="CC36" s="20">
        <v>0.14831881606521299</v>
      </c>
      <c r="CD36" s="20">
        <v>0.123137597113261</v>
      </c>
      <c r="CE36" s="20">
        <v>0.120119697353986</v>
      </c>
      <c r="CF36" s="20">
        <v>0.11768754721090401</v>
      </c>
      <c r="CG36" s="20">
        <v>0.115622487419707</v>
      </c>
      <c r="CH36" s="20">
        <v>0.113808118889003</v>
      </c>
      <c r="CI36" s="20">
        <v>26.8182175719272</v>
      </c>
      <c r="CJ36" s="20"/>
      <c r="CK36" s="20"/>
      <c r="CL36" s="20">
        <v>1962</v>
      </c>
      <c r="CM36" s="20">
        <v>0</v>
      </c>
      <c r="CN36" s="20">
        <v>0</v>
      </c>
      <c r="CO36" s="20">
        <v>0</v>
      </c>
      <c r="CP36" s="20">
        <v>0</v>
      </c>
      <c r="CQ36" s="20">
        <v>0</v>
      </c>
      <c r="CR36" s="20">
        <v>0</v>
      </c>
      <c r="CS36" s="20">
        <v>0</v>
      </c>
      <c r="CT36" s="20">
        <v>0</v>
      </c>
      <c r="CU36" s="20">
        <v>0</v>
      </c>
      <c r="CV36" s="20">
        <v>0</v>
      </c>
      <c r="CW36" s="20">
        <v>0</v>
      </c>
      <c r="CX36" s="20">
        <v>0</v>
      </c>
      <c r="CY36" s="20">
        <v>0</v>
      </c>
      <c r="CZ36" s="20">
        <v>0</v>
      </c>
      <c r="DA36" s="20">
        <v>0</v>
      </c>
      <c r="DB36" s="20">
        <v>0</v>
      </c>
      <c r="DC36" s="20">
        <v>0</v>
      </c>
      <c r="DD36" s="20">
        <v>0</v>
      </c>
      <c r="DE36" s="20">
        <v>0</v>
      </c>
      <c r="DF36" s="20">
        <v>0</v>
      </c>
      <c r="DG36" s="20">
        <v>0</v>
      </c>
      <c r="DH36" s="20">
        <v>0</v>
      </c>
      <c r="DI36" s="20">
        <v>0</v>
      </c>
      <c r="DJ36" s="20">
        <v>0</v>
      </c>
      <c r="DK36" s="20">
        <v>0</v>
      </c>
      <c r="DL36" s="20">
        <v>0</v>
      </c>
      <c r="DM36" s="20">
        <v>0</v>
      </c>
      <c r="DN36" s="20">
        <v>0</v>
      </c>
      <c r="DO36" s="20">
        <v>0</v>
      </c>
      <c r="DP36" s="20">
        <v>0</v>
      </c>
      <c r="DQ36" s="20">
        <v>0</v>
      </c>
      <c r="DR36" s="20">
        <v>0</v>
      </c>
      <c r="DS36" s="20">
        <v>48.644551597503749</v>
      </c>
      <c r="DT36" s="20">
        <v>6.7398498239859306</v>
      </c>
      <c r="DU36" s="20">
        <v>3.0739891756418163</v>
      </c>
      <c r="DV36" s="20">
        <v>2.1496350604582326</v>
      </c>
      <c r="DW36" s="20">
        <v>1.7466704240954603</v>
      </c>
      <c r="DX36" s="20">
        <v>1.4972333822207837</v>
      </c>
      <c r="DY36" s="20">
        <v>1.32998040091278</v>
      </c>
      <c r="DZ36" s="20">
        <v>1.205859721784919</v>
      </c>
      <c r="EA36" s="20">
        <v>1.110273646034637</v>
      </c>
      <c r="EB36" s="20">
        <v>1.0358744717460919</v>
      </c>
      <c r="EC36" s="20">
        <v>0.97371310820262791</v>
      </c>
      <c r="ED36" s="20">
        <v>0.92221522517824661</v>
      </c>
      <c r="EE36" s="20">
        <v>0.8758370727879834</v>
      </c>
      <c r="EF36" s="20">
        <v>0.83541892989311617</v>
      </c>
      <c r="EG36" s="20">
        <v>0.79874330479047284</v>
      </c>
      <c r="EH36" s="20">
        <v>0.76646201712496176</v>
      </c>
      <c r="EI36" s="20">
        <v>0.7373126180958649</v>
      </c>
      <c r="EJ36" s="20">
        <v>0.71055839667438692</v>
      </c>
      <c r="EK36" s="20">
        <v>0.68544142536232922</v>
      </c>
      <c r="EL36" s="20">
        <v>0.6635027494083553</v>
      </c>
      <c r="EM36" s="20">
        <v>0.64218635451529382</v>
      </c>
      <c r="EN36" s="20">
        <v>0.6229974465669782</v>
      </c>
      <c r="EO36" s="20">
        <v>0.60510890224988878</v>
      </c>
      <c r="EP36" s="20">
        <v>0.58812007758634921</v>
      </c>
      <c r="EQ36" s="20">
        <v>0.57259458918905515</v>
      </c>
      <c r="ER36" s="20">
        <v>0.5576460040944996</v>
      </c>
      <c r="ES36" s="20">
        <v>0.54470641722811297</v>
      </c>
      <c r="ET36" s="20">
        <v>0.5324460755597048</v>
      </c>
      <c r="EU36" s="20">
        <v>0.51974815193100277</v>
      </c>
      <c r="EV36" s="20">
        <v>0.50924920575639732</v>
      </c>
      <c r="EW36" s="20">
        <v>0.49834741465127513</v>
      </c>
      <c r="EX36" s="20">
        <v>0.48850250895809255</v>
      </c>
      <c r="EY36" s="20">
        <v>0.47924090963489824</v>
      </c>
      <c r="EZ36" s="20">
        <v>0.46996308952950566</v>
      </c>
      <c r="FA36" s="20">
        <v>0.46107498363850441</v>
      </c>
      <c r="FB36" s="20">
        <v>0.45211330089683838</v>
      </c>
      <c r="FC36" s="20">
        <v>0.4437999204994858</v>
      </c>
      <c r="FD36" s="20">
        <v>0.4364696499358442</v>
      </c>
      <c r="FE36" s="20">
        <v>0.42894595862979029</v>
      </c>
      <c r="FF36" s="20">
        <v>0.42181175961810397</v>
      </c>
      <c r="FG36" s="20">
        <v>0.41482300979711434</v>
      </c>
      <c r="FH36" s="20">
        <v>0.40786257264347386</v>
      </c>
      <c r="FI36" s="20">
        <v>0.39955059335410775</v>
      </c>
      <c r="FJ36" s="20">
        <v>0.39302153798831058</v>
      </c>
      <c r="FK36" s="20">
        <v>0.3863005501266128</v>
      </c>
      <c r="FL36" s="20">
        <v>0.37936020397562026</v>
      </c>
      <c r="FM36" s="20">
        <v>0.37299594028860827</v>
      </c>
      <c r="FN36" s="20">
        <v>0.36660600177782565</v>
      </c>
      <c r="FO36" s="20">
        <v>0.35986862813655374</v>
      </c>
      <c r="FP36" s="20">
        <v>0.35348493323975178</v>
      </c>
      <c r="FQ36" s="20">
        <v>0.34736468838317275</v>
      </c>
      <c r="FR36" s="20">
        <v>0.34206390212265242</v>
      </c>
      <c r="FS36" s="20">
        <v>0.33610988630799832</v>
      </c>
      <c r="FT36" s="20">
        <v>0.33116324486472321</v>
      </c>
      <c r="FU36" s="20">
        <v>0.32555181160205698</v>
      </c>
      <c r="FV36" s="20">
        <v>0.32108223117406365</v>
      </c>
      <c r="FW36" s="20">
        <v>0.31649134589955846</v>
      </c>
      <c r="FX36" s="2">
        <v>0.31533558485485674</v>
      </c>
      <c r="FY36" s="2">
        <v>0.31477178689696045</v>
      </c>
      <c r="FZ36" s="2">
        <v>0.31628792129892946</v>
      </c>
      <c r="GA36" s="20">
        <v>108.69371878461824</v>
      </c>
      <c r="GB36" s="20"/>
      <c r="GC36" s="20"/>
      <c r="GD36" s="20"/>
      <c r="GE36" s="20"/>
    </row>
    <row r="37" spans="1:187" x14ac:dyDescent="0.3">
      <c r="A37" s="20"/>
      <c r="B37" s="20">
        <f t="shared" si="0"/>
        <v>1963</v>
      </c>
      <c r="C37" s="20">
        <v>0</v>
      </c>
      <c r="D37" s="20">
        <v>0</v>
      </c>
      <c r="E37" s="20">
        <v>0</v>
      </c>
      <c r="F37" s="20">
        <v>0</v>
      </c>
      <c r="G37" s="20">
        <v>0</v>
      </c>
      <c r="H37" s="20">
        <v>0</v>
      </c>
      <c r="I37" s="20">
        <v>0</v>
      </c>
      <c r="J37" s="20">
        <v>0</v>
      </c>
      <c r="K37" s="20">
        <v>0</v>
      </c>
      <c r="L37" s="20">
        <v>0</v>
      </c>
      <c r="M37" s="20">
        <v>0</v>
      </c>
      <c r="N37" s="20">
        <v>0</v>
      </c>
      <c r="O37" s="20">
        <v>0</v>
      </c>
      <c r="P37" s="20">
        <v>0</v>
      </c>
      <c r="Q37" s="20">
        <v>0</v>
      </c>
      <c r="R37" s="20">
        <v>0</v>
      </c>
      <c r="S37" s="20">
        <v>0</v>
      </c>
      <c r="T37" s="20">
        <v>0</v>
      </c>
      <c r="U37" s="20">
        <v>0</v>
      </c>
      <c r="V37" s="20">
        <v>0</v>
      </c>
      <c r="W37" s="20">
        <v>0</v>
      </c>
      <c r="X37" s="20">
        <v>0</v>
      </c>
      <c r="Y37" s="20">
        <v>0</v>
      </c>
      <c r="Z37" s="20">
        <v>0</v>
      </c>
      <c r="AA37" s="20">
        <v>0</v>
      </c>
      <c r="AB37" s="20">
        <v>0</v>
      </c>
      <c r="AC37" s="20">
        <v>0</v>
      </c>
      <c r="AD37" s="20">
        <v>0</v>
      </c>
      <c r="AE37" s="20">
        <v>0</v>
      </c>
      <c r="AF37" s="20">
        <v>0</v>
      </c>
      <c r="AG37" s="20">
        <v>0</v>
      </c>
      <c r="AH37" s="20">
        <v>0</v>
      </c>
      <c r="AI37" s="20">
        <v>0</v>
      </c>
      <c r="AJ37" s="20">
        <v>13.8391088277733</v>
      </c>
      <c r="AK37" s="20">
        <v>2.0232997719816299</v>
      </c>
      <c r="AL37" s="20">
        <v>0.94367709744458494</v>
      </c>
      <c r="AM37" s="20">
        <v>0.64770933871361402</v>
      </c>
      <c r="AN37" s="20">
        <v>0.50464401849307705</v>
      </c>
      <c r="AO37" s="20">
        <v>0.45619452141661399</v>
      </c>
      <c r="AP37" s="20">
        <v>0.419514158247768</v>
      </c>
      <c r="AQ37" s="20">
        <v>0.39047425779752198</v>
      </c>
      <c r="AR37" s="20">
        <v>0.366741440876726</v>
      </c>
      <c r="AS37" s="20">
        <v>0.346872679170385</v>
      </c>
      <c r="AT37" s="20">
        <v>0.329920967030705</v>
      </c>
      <c r="AU37" s="20">
        <v>0.31523551223697399</v>
      </c>
      <c r="AV37" s="20">
        <v>0.30235229294156701</v>
      </c>
      <c r="AW37" s="20">
        <v>0.29093031925995899</v>
      </c>
      <c r="AX37" s="20">
        <v>0.280712621478796</v>
      </c>
      <c r="AY37" s="20">
        <v>0.271501369656028</v>
      </c>
      <c r="AZ37" s="20">
        <v>0.263141446177106</v>
      </c>
      <c r="BA37" s="20">
        <v>0.25550927339501001</v>
      </c>
      <c r="BB37" s="20">
        <v>0.248505018119695</v>
      </c>
      <c r="BC37" s="20">
        <v>0.241974809481765</v>
      </c>
      <c r="BD37" s="20">
        <v>0.23593640740798399</v>
      </c>
      <c r="BE37" s="20">
        <v>0.23038262757210401</v>
      </c>
      <c r="BF37" s="20">
        <v>0.22485236331431399</v>
      </c>
      <c r="BG37" s="20">
        <v>0.219289829136528</v>
      </c>
      <c r="BH37" s="20">
        <v>0.21426143719049201</v>
      </c>
      <c r="BI37" s="20">
        <v>0.21001737529489001</v>
      </c>
      <c r="BJ37" s="20">
        <v>0.20601594460199299</v>
      </c>
      <c r="BK37" s="20">
        <v>0.20236280841776599</v>
      </c>
      <c r="BL37" s="20">
        <v>0.19762715190128</v>
      </c>
      <c r="BM37" s="20">
        <v>0.190642037768263</v>
      </c>
      <c r="BN37" s="20">
        <v>0.186747604123747</v>
      </c>
      <c r="BO37" s="20">
        <v>0.183759063867522</v>
      </c>
      <c r="BP37" s="20">
        <v>0.173765121519254</v>
      </c>
      <c r="BQ37" s="20">
        <v>0.172440856256693</v>
      </c>
      <c r="BR37" s="20">
        <v>0.162599385738009</v>
      </c>
      <c r="BS37" s="20">
        <v>0.150373069122963</v>
      </c>
      <c r="BT37" s="20">
        <v>0.148298659715077</v>
      </c>
      <c r="BU37" s="20">
        <v>0.14630780278471001</v>
      </c>
      <c r="BV37" s="20">
        <v>0.144395035695596</v>
      </c>
      <c r="BW37" s="20">
        <v>0.14255538311198299</v>
      </c>
      <c r="BX37" s="20">
        <v>0.14028737654526599</v>
      </c>
      <c r="BY37" s="20">
        <v>0.13562595775418501</v>
      </c>
      <c r="BZ37" s="20">
        <v>0.13402074719569301</v>
      </c>
      <c r="CA37" s="20">
        <v>0.13247121814933199</v>
      </c>
      <c r="CB37" s="20">
        <v>0.13097422404303699</v>
      </c>
      <c r="CC37" s="20">
        <v>0.36901143421067101</v>
      </c>
      <c r="CD37" s="20">
        <v>0.15758349778842901</v>
      </c>
      <c r="CE37" s="20">
        <v>0.130287764830334</v>
      </c>
      <c r="CF37" s="20">
        <v>0.12700224627576201</v>
      </c>
      <c r="CG37" s="20">
        <v>0.124365495206431</v>
      </c>
      <c r="CH37" s="20">
        <v>0.12213466085685901</v>
      </c>
      <c r="CI37" s="20">
        <v>28.18441432909</v>
      </c>
      <c r="CJ37" s="20"/>
      <c r="CK37" s="20"/>
      <c r="CL37" s="20">
        <v>1963</v>
      </c>
      <c r="CM37" s="20">
        <v>0</v>
      </c>
      <c r="CN37" s="20">
        <v>0</v>
      </c>
      <c r="CO37" s="20">
        <v>0</v>
      </c>
      <c r="CP37" s="20">
        <v>0</v>
      </c>
      <c r="CQ37" s="20">
        <v>0</v>
      </c>
      <c r="CR37" s="20">
        <v>0</v>
      </c>
      <c r="CS37" s="20">
        <v>0</v>
      </c>
      <c r="CT37" s="20">
        <v>0</v>
      </c>
      <c r="CU37" s="20">
        <v>0</v>
      </c>
      <c r="CV37" s="20">
        <v>0</v>
      </c>
      <c r="CW37" s="20">
        <v>0</v>
      </c>
      <c r="CX37" s="20">
        <v>0</v>
      </c>
      <c r="CY37" s="20">
        <v>0</v>
      </c>
      <c r="CZ37" s="20">
        <v>0</v>
      </c>
      <c r="DA37" s="20">
        <v>0</v>
      </c>
      <c r="DB37" s="20">
        <v>0</v>
      </c>
      <c r="DC37" s="20">
        <v>0</v>
      </c>
      <c r="DD37" s="20">
        <v>0</v>
      </c>
      <c r="DE37" s="20">
        <v>0</v>
      </c>
      <c r="DF37" s="20">
        <v>0</v>
      </c>
      <c r="DG37" s="20">
        <v>0</v>
      </c>
      <c r="DH37" s="20">
        <v>0</v>
      </c>
      <c r="DI37" s="20">
        <v>0</v>
      </c>
      <c r="DJ37" s="20">
        <v>0</v>
      </c>
      <c r="DK37" s="20">
        <v>0</v>
      </c>
      <c r="DL37" s="20">
        <v>0</v>
      </c>
      <c r="DM37" s="20">
        <v>0</v>
      </c>
      <c r="DN37" s="20">
        <v>0</v>
      </c>
      <c r="DO37" s="20">
        <v>0</v>
      </c>
      <c r="DP37" s="20">
        <v>0</v>
      </c>
      <c r="DQ37" s="20">
        <v>0</v>
      </c>
      <c r="DR37" s="20">
        <v>0</v>
      </c>
      <c r="DS37" s="20">
        <v>0</v>
      </c>
      <c r="DT37" s="20">
        <v>51.328800793215009</v>
      </c>
      <c r="DU37" s="20">
        <v>7.1156724818111767</v>
      </c>
      <c r="DV37" s="20">
        <v>3.2426463363274216</v>
      </c>
      <c r="DW37" s="20">
        <v>2.2674974426460879</v>
      </c>
      <c r="DX37" s="20">
        <v>1.8421116925146199</v>
      </c>
      <c r="DY37" s="20">
        <v>1.5792244245738709</v>
      </c>
      <c r="DZ37" s="20">
        <v>1.4029850693012234</v>
      </c>
      <c r="EA37" s="20">
        <v>1.2716961949705852</v>
      </c>
      <c r="EB37" s="20">
        <v>1.1710683178585699</v>
      </c>
      <c r="EC37" s="20">
        <v>1.0924880315020886</v>
      </c>
      <c r="ED37" s="20">
        <v>1.0269710412985547</v>
      </c>
      <c r="EE37" s="20">
        <v>0.9726510968250448</v>
      </c>
      <c r="EF37" s="20">
        <v>0.92376128387673984</v>
      </c>
      <c r="EG37" s="20">
        <v>0.8811260063932691</v>
      </c>
      <c r="EH37" s="20">
        <v>0.84239306858703455</v>
      </c>
      <c r="EI37" s="20">
        <v>0.80825545949143551</v>
      </c>
      <c r="EJ37" s="20">
        <v>0.7774755278336225</v>
      </c>
      <c r="EK37" s="20">
        <v>0.74930424229315007</v>
      </c>
      <c r="EL37" s="20">
        <v>0.72282420900038069</v>
      </c>
      <c r="EM37" s="20">
        <v>0.69963455700715116</v>
      </c>
      <c r="EN37" s="20">
        <v>0.67749331955947412</v>
      </c>
      <c r="EO37" s="20">
        <v>0.65695817319233774</v>
      </c>
      <c r="EP37" s="20">
        <v>0.63806574082460465</v>
      </c>
      <c r="EQ37" s="20">
        <v>0.62023734507908024</v>
      </c>
      <c r="ER37" s="20">
        <v>0.60372430693271173</v>
      </c>
      <c r="ES37" s="20">
        <v>0.58807880947605262</v>
      </c>
      <c r="ET37" s="20">
        <v>0.57449665919530668</v>
      </c>
      <c r="EU37" s="20">
        <v>0.56157762672482558</v>
      </c>
      <c r="EV37" s="20">
        <v>0.54815557275754356</v>
      </c>
      <c r="EW37" s="20">
        <v>0.53701294281877143</v>
      </c>
      <c r="EX37" s="20">
        <v>0.52571496448286326</v>
      </c>
      <c r="EY37" s="20">
        <v>0.51514564480579506</v>
      </c>
      <c r="EZ37" s="20">
        <v>0.50541302997590065</v>
      </c>
      <c r="FA37" s="20">
        <v>0.49554281578153514</v>
      </c>
      <c r="FB37" s="20">
        <v>0.48622473720647069</v>
      </c>
      <c r="FC37" s="20">
        <v>0.47682291275683103</v>
      </c>
      <c r="FD37" s="20">
        <v>0.46805901810301326</v>
      </c>
      <c r="FE37" s="20">
        <v>0.46023336348104554</v>
      </c>
      <c r="FF37" s="20">
        <v>0.45232489595538922</v>
      </c>
      <c r="FG37" s="20">
        <v>0.44479211950755576</v>
      </c>
      <c r="FH37" s="20">
        <v>0.43734202963441332</v>
      </c>
      <c r="FI37" s="20">
        <v>0.43007485527733014</v>
      </c>
      <c r="FJ37" s="20">
        <v>0.42149989332406168</v>
      </c>
      <c r="FK37" s="20">
        <v>0.41443608713281183</v>
      </c>
      <c r="FL37" s="20">
        <v>0.40738358430111016</v>
      </c>
      <c r="FM37" s="20">
        <v>0.40002709337202424</v>
      </c>
      <c r="FN37" s="20">
        <v>0.39326223960776563</v>
      </c>
      <c r="FO37" s="20">
        <v>0.38646397336147742</v>
      </c>
      <c r="FP37" s="20">
        <v>0.37943887438031032</v>
      </c>
      <c r="FQ37" s="20">
        <v>0.3727577290901411</v>
      </c>
      <c r="FR37" s="20">
        <v>0.36628923518319473</v>
      </c>
      <c r="FS37" s="20">
        <v>0.3605995620637647</v>
      </c>
      <c r="FT37" s="20">
        <v>0.35435722548930487</v>
      </c>
      <c r="FU37" s="20">
        <v>0.3491603002825614</v>
      </c>
      <c r="FV37" s="20">
        <v>0.34326432235581805</v>
      </c>
      <c r="FW37" s="20">
        <v>0.33847136037996833</v>
      </c>
      <c r="FX37" s="2">
        <v>0.3336391025401933</v>
      </c>
      <c r="FY37" s="2">
        <v>0.33233465775807502</v>
      </c>
      <c r="FZ37" s="2">
        <v>0.33164121443310379</v>
      </c>
      <c r="GA37" s="20">
        <v>113.33878478259125</v>
      </c>
      <c r="GB37" s="20"/>
      <c r="GC37" s="20"/>
      <c r="GD37" s="20"/>
      <c r="GE37" s="20"/>
    </row>
    <row r="38" spans="1:187" x14ac:dyDescent="0.3">
      <c r="A38" s="20"/>
      <c r="B38" s="20">
        <f t="shared" si="0"/>
        <v>1964</v>
      </c>
      <c r="C38" s="20">
        <v>0</v>
      </c>
      <c r="D38" s="20">
        <v>0</v>
      </c>
      <c r="E38" s="20">
        <v>0</v>
      </c>
      <c r="F38" s="20">
        <v>0</v>
      </c>
      <c r="G38" s="20">
        <v>0</v>
      </c>
      <c r="H38" s="20">
        <v>0</v>
      </c>
      <c r="I38" s="20">
        <v>0</v>
      </c>
      <c r="J38" s="20">
        <v>0</v>
      </c>
      <c r="K38" s="20">
        <v>0</v>
      </c>
      <c r="L38" s="20">
        <v>0</v>
      </c>
      <c r="M38" s="20">
        <v>0</v>
      </c>
      <c r="N38" s="20">
        <v>0</v>
      </c>
      <c r="O38" s="20">
        <v>0</v>
      </c>
      <c r="P38" s="20">
        <v>0</v>
      </c>
      <c r="Q38" s="20">
        <v>0</v>
      </c>
      <c r="R38" s="20">
        <v>0</v>
      </c>
      <c r="S38" s="20">
        <v>0</v>
      </c>
      <c r="T38" s="20">
        <v>0</v>
      </c>
      <c r="U38" s="20">
        <v>0</v>
      </c>
      <c r="V38" s="20">
        <v>0</v>
      </c>
      <c r="W38" s="20">
        <v>0</v>
      </c>
      <c r="X38" s="20">
        <v>0</v>
      </c>
      <c r="Y38" s="20">
        <v>0</v>
      </c>
      <c r="Z38" s="20">
        <v>0</v>
      </c>
      <c r="AA38" s="20">
        <v>0</v>
      </c>
      <c r="AB38" s="20">
        <v>0</v>
      </c>
      <c r="AC38" s="20">
        <v>0</v>
      </c>
      <c r="AD38" s="20">
        <v>0</v>
      </c>
      <c r="AE38" s="20">
        <v>0</v>
      </c>
      <c r="AF38" s="20">
        <v>0</v>
      </c>
      <c r="AG38" s="20">
        <v>0</v>
      </c>
      <c r="AH38" s="20">
        <v>0</v>
      </c>
      <c r="AI38" s="20">
        <v>0</v>
      </c>
      <c r="AJ38" s="20">
        <v>0</v>
      </c>
      <c r="AK38" s="20">
        <v>15.2764069459193</v>
      </c>
      <c r="AL38" s="20">
        <v>2.22568443009484</v>
      </c>
      <c r="AM38" s="20">
        <v>1.0380551365233801</v>
      </c>
      <c r="AN38" s="20">
        <v>0.71189003947226703</v>
      </c>
      <c r="AO38" s="20">
        <v>0.554441881081145</v>
      </c>
      <c r="AP38" s="20">
        <v>0.50121110295184901</v>
      </c>
      <c r="AQ38" s="20">
        <v>0.46091117733362302</v>
      </c>
      <c r="AR38" s="20">
        <v>0.429005663674489</v>
      </c>
      <c r="AS38" s="20">
        <v>0.40293092847581002</v>
      </c>
      <c r="AT38" s="20">
        <v>0.38110154758320502</v>
      </c>
      <c r="AU38" s="20">
        <v>0.36247706627188397</v>
      </c>
      <c r="AV38" s="20">
        <v>0.34634247313459898</v>
      </c>
      <c r="AW38" s="20">
        <v>0.332187957353545</v>
      </c>
      <c r="AX38" s="20">
        <v>0.31963888068101398</v>
      </c>
      <c r="AY38" s="20">
        <v>0.308412916023169</v>
      </c>
      <c r="AZ38" s="20">
        <v>0.29829271188016399</v>
      </c>
      <c r="BA38" s="20">
        <v>0.28910784386716798</v>
      </c>
      <c r="BB38" s="20">
        <v>0.28072253988290602</v>
      </c>
      <c r="BC38" s="20">
        <v>0.27302711534997698</v>
      </c>
      <c r="BD38" s="20">
        <v>0.26585603076961201</v>
      </c>
      <c r="BE38" s="20">
        <v>0.25922464793468603</v>
      </c>
      <c r="BF38" s="20">
        <v>0.25312267902501601</v>
      </c>
      <c r="BG38" s="20">
        <v>0.24706502217335499</v>
      </c>
      <c r="BH38" s="20">
        <v>0.24099076331825101</v>
      </c>
      <c r="BI38" s="20">
        <v>0.235489507430416</v>
      </c>
      <c r="BJ38" s="20">
        <v>0.23082496275824099</v>
      </c>
      <c r="BK38" s="20">
        <v>0.22642708810919901</v>
      </c>
      <c r="BL38" s="20">
        <v>0.222405236694452</v>
      </c>
      <c r="BM38" s="20">
        <v>0.217260354708259</v>
      </c>
      <c r="BN38" s="20">
        <v>0.209556353964304</v>
      </c>
      <c r="BO38" s="20">
        <v>0.205263204180331</v>
      </c>
      <c r="BP38" s="20">
        <v>0.20197835695729399</v>
      </c>
      <c r="BQ38" s="20">
        <v>0.19087440779231099</v>
      </c>
      <c r="BR38" s="20">
        <v>0.18933882843327399</v>
      </c>
      <c r="BS38" s="20">
        <v>0.178833015198479</v>
      </c>
      <c r="BT38" s="20">
        <v>0.16522759961285299</v>
      </c>
      <c r="BU38" s="20">
        <v>0.162948270680628</v>
      </c>
      <c r="BV38" s="20">
        <v>0.160760747916774</v>
      </c>
      <c r="BW38" s="20">
        <v>0.158659029061156</v>
      </c>
      <c r="BX38" s="20">
        <v>0.15663764729190299</v>
      </c>
      <c r="BY38" s="20">
        <v>0.154142979705883</v>
      </c>
      <c r="BZ38" s="20">
        <v>0.149005523521439</v>
      </c>
      <c r="CA38" s="20">
        <v>0.147241958171628</v>
      </c>
      <c r="CB38" s="20">
        <v>0.14553956734182</v>
      </c>
      <c r="CC38" s="20">
        <v>0.14389489404910599</v>
      </c>
      <c r="CD38" s="20">
        <v>0.39376497929340099</v>
      </c>
      <c r="CE38" s="20">
        <v>0.17205670139902901</v>
      </c>
      <c r="CF38" s="20">
        <v>0.142699061665892</v>
      </c>
      <c r="CG38" s="20">
        <v>0.13918814282302999</v>
      </c>
      <c r="CH38" s="20">
        <v>0.136360295013988</v>
      </c>
      <c r="CI38" s="20">
        <v>30.894486214550401</v>
      </c>
      <c r="CJ38" s="20"/>
      <c r="CK38" s="20"/>
      <c r="CL38" s="20">
        <v>1964</v>
      </c>
      <c r="CM38" s="20">
        <v>0</v>
      </c>
      <c r="CN38" s="20">
        <v>0</v>
      </c>
      <c r="CO38" s="20">
        <v>0</v>
      </c>
      <c r="CP38" s="20">
        <v>0</v>
      </c>
      <c r="CQ38" s="20">
        <v>0</v>
      </c>
      <c r="CR38" s="20">
        <v>0</v>
      </c>
      <c r="CS38" s="20">
        <v>0</v>
      </c>
      <c r="CT38" s="20">
        <v>0</v>
      </c>
      <c r="CU38" s="20">
        <v>0</v>
      </c>
      <c r="CV38" s="20">
        <v>0</v>
      </c>
      <c r="CW38" s="20">
        <v>0</v>
      </c>
      <c r="CX38" s="20">
        <v>0</v>
      </c>
      <c r="CY38" s="20">
        <v>0</v>
      </c>
      <c r="CZ38" s="20">
        <v>0</v>
      </c>
      <c r="DA38" s="20">
        <v>0</v>
      </c>
      <c r="DB38" s="20">
        <v>0</v>
      </c>
      <c r="DC38" s="20">
        <v>0</v>
      </c>
      <c r="DD38" s="20">
        <v>0</v>
      </c>
      <c r="DE38" s="20">
        <v>0</v>
      </c>
      <c r="DF38" s="20">
        <v>0</v>
      </c>
      <c r="DG38" s="20">
        <v>0</v>
      </c>
      <c r="DH38" s="20">
        <v>0</v>
      </c>
      <c r="DI38" s="20">
        <v>0</v>
      </c>
      <c r="DJ38" s="20">
        <v>0</v>
      </c>
      <c r="DK38" s="20">
        <v>0</v>
      </c>
      <c r="DL38" s="20">
        <v>0</v>
      </c>
      <c r="DM38" s="20">
        <v>0</v>
      </c>
      <c r="DN38" s="20">
        <v>0</v>
      </c>
      <c r="DO38" s="20">
        <v>0</v>
      </c>
      <c r="DP38" s="20">
        <v>0</v>
      </c>
      <c r="DQ38" s="20">
        <v>0</v>
      </c>
      <c r="DR38" s="20">
        <v>0</v>
      </c>
      <c r="DS38" s="20">
        <v>0</v>
      </c>
      <c r="DT38" s="20">
        <v>0</v>
      </c>
      <c r="DU38" s="20">
        <v>56.618924101608535</v>
      </c>
      <c r="DV38" s="20">
        <v>7.8408614101167187</v>
      </c>
      <c r="DW38" s="20">
        <v>3.5619199547672307</v>
      </c>
      <c r="DX38" s="20">
        <v>2.4919971000521954</v>
      </c>
      <c r="DY38" s="20">
        <v>2.0226201854990236</v>
      </c>
      <c r="DZ38" s="20">
        <v>1.7356973561136961</v>
      </c>
      <c r="EA38" s="20">
        <v>1.5412945115483481</v>
      </c>
      <c r="EB38" s="20">
        <v>1.3976797338068618</v>
      </c>
      <c r="EC38" s="20">
        <v>1.2868411347521163</v>
      </c>
      <c r="ED38" s="20">
        <v>1.2001113012313376</v>
      </c>
      <c r="EE38" s="20">
        <v>1.1285605475984102</v>
      </c>
      <c r="EF38" s="20">
        <v>1.0686382618411225</v>
      </c>
      <c r="EG38" s="20">
        <v>1.0145232904574801</v>
      </c>
      <c r="EH38" s="20">
        <v>0.9682057621185155</v>
      </c>
      <c r="EI38" s="20">
        <v>0.92566808161709258</v>
      </c>
      <c r="EJ38" s="20">
        <v>0.88807920499813731</v>
      </c>
      <c r="EK38" s="20">
        <v>0.85449938464709174</v>
      </c>
      <c r="EL38" s="20">
        <v>0.82344119855543652</v>
      </c>
      <c r="EM38" s="20">
        <v>0.79440139037168533</v>
      </c>
      <c r="EN38" s="20">
        <v>0.76843430941355528</v>
      </c>
      <c r="EO38" s="20">
        <v>0.74428289508893009</v>
      </c>
      <c r="EP38" s="20">
        <v>0.72146616616940129</v>
      </c>
      <c r="EQ38" s="20">
        <v>0.70087932916137197</v>
      </c>
      <c r="ER38" s="20">
        <v>0.68141301386264708</v>
      </c>
      <c r="ES38" s="20">
        <v>0.66354742056142146</v>
      </c>
      <c r="ET38" s="20">
        <v>0.64589431449774592</v>
      </c>
      <c r="EU38" s="20">
        <v>0.63092417783467558</v>
      </c>
      <c r="EV38" s="20">
        <v>0.61685190656409139</v>
      </c>
      <c r="EW38" s="20">
        <v>0.60212022148215116</v>
      </c>
      <c r="EX38" s="20">
        <v>0.58989357212936566</v>
      </c>
      <c r="EY38" s="20">
        <v>0.57772925641844697</v>
      </c>
      <c r="EZ38" s="20">
        <v>0.5660419859885083</v>
      </c>
      <c r="FA38" s="20">
        <v>0.55519488332097566</v>
      </c>
      <c r="FB38" s="20">
        <v>0.54423206686504344</v>
      </c>
      <c r="FC38" s="20">
        <v>0.53416146859432889</v>
      </c>
      <c r="FD38" s="20">
        <v>0.52368445894164906</v>
      </c>
      <c r="FE38" s="20">
        <v>0.51403252743862937</v>
      </c>
      <c r="FF38" s="20">
        <v>0.50555104473120505</v>
      </c>
      <c r="FG38" s="20">
        <v>0.49694613520506786</v>
      </c>
      <c r="FH38" s="20">
        <v>0.48860609435971786</v>
      </c>
      <c r="FI38" s="20">
        <v>0.48043521708756937</v>
      </c>
      <c r="FJ38" s="20">
        <v>0.47234423383056923</v>
      </c>
      <c r="FK38" s="20">
        <v>0.46291417787485828</v>
      </c>
      <c r="FL38" s="20">
        <v>0.45540729063069002</v>
      </c>
      <c r="FM38" s="20">
        <v>0.44778482095710542</v>
      </c>
      <c r="FN38" s="20">
        <v>0.43932547848055109</v>
      </c>
      <c r="FO38" s="20">
        <v>0.43187923912536025</v>
      </c>
      <c r="FP38" s="20">
        <v>0.4245671527366548</v>
      </c>
      <c r="FQ38" s="20">
        <v>0.41669646476320049</v>
      </c>
      <c r="FR38" s="20">
        <v>0.40936563167943807</v>
      </c>
      <c r="FS38" s="20">
        <v>0.40244409906661072</v>
      </c>
      <c r="FT38" s="20">
        <v>0.39619911141561293</v>
      </c>
      <c r="FU38" s="20">
        <v>0.38915396286854409</v>
      </c>
      <c r="FV38" s="20">
        <v>0.38360185104530031</v>
      </c>
      <c r="FW38" s="20">
        <v>0.37705130239120788</v>
      </c>
      <c r="FX38" s="2">
        <v>0.37165635904137623</v>
      </c>
      <c r="FY38" s="2">
        <v>0.36634653220606245</v>
      </c>
      <c r="FZ38" s="2">
        <v>0.36505150954684035</v>
      </c>
      <c r="GA38" s="20">
        <v>123.4070922537785</v>
      </c>
      <c r="GB38" s="20"/>
      <c r="GC38" s="20"/>
      <c r="GD38" s="20"/>
      <c r="GE38" s="20"/>
    </row>
    <row r="39" spans="1:187" x14ac:dyDescent="0.3">
      <c r="A39" s="20"/>
      <c r="B39" s="20">
        <f t="shared" si="0"/>
        <v>1965</v>
      </c>
      <c r="C39" s="20">
        <v>0</v>
      </c>
      <c r="D39" s="20">
        <v>0</v>
      </c>
      <c r="E39" s="20">
        <v>0</v>
      </c>
      <c r="F39" s="20">
        <v>0</v>
      </c>
      <c r="G39" s="20">
        <v>0</v>
      </c>
      <c r="H39" s="20">
        <v>0</v>
      </c>
      <c r="I39" s="20">
        <v>0</v>
      </c>
      <c r="J39" s="20">
        <v>0</v>
      </c>
      <c r="K39" s="20">
        <v>0</v>
      </c>
      <c r="L39" s="20">
        <v>0</v>
      </c>
      <c r="M39" s="20">
        <v>0</v>
      </c>
      <c r="N39" s="20">
        <v>0</v>
      </c>
      <c r="O39" s="20">
        <v>0</v>
      </c>
      <c r="P39" s="20">
        <v>0</v>
      </c>
      <c r="Q39" s="20">
        <v>0</v>
      </c>
      <c r="R39" s="20">
        <v>0</v>
      </c>
      <c r="S39" s="20">
        <v>0</v>
      </c>
      <c r="T39" s="20">
        <v>0</v>
      </c>
      <c r="U39" s="20">
        <v>0</v>
      </c>
      <c r="V39" s="20">
        <v>0</v>
      </c>
      <c r="W39" s="20">
        <v>0</v>
      </c>
      <c r="X39" s="20">
        <v>0</v>
      </c>
      <c r="Y39" s="20">
        <v>0</v>
      </c>
      <c r="Z39" s="20">
        <v>0</v>
      </c>
      <c r="AA39" s="20">
        <v>0</v>
      </c>
      <c r="AB39" s="20">
        <v>0</v>
      </c>
      <c r="AC39" s="20">
        <v>0</v>
      </c>
      <c r="AD39" s="20">
        <v>0</v>
      </c>
      <c r="AE39" s="20">
        <v>0</v>
      </c>
      <c r="AF39" s="20">
        <v>0</v>
      </c>
      <c r="AG39" s="20">
        <v>0</v>
      </c>
      <c r="AH39" s="20">
        <v>0</v>
      </c>
      <c r="AI39" s="20">
        <v>0</v>
      </c>
      <c r="AJ39" s="20">
        <v>0</v>
      </c>
      <c r="AK39" s="20">
        <v>0</v>
      </c>
      <c r="AL39" s="20">
        <v>15.970316238173099</v>
      </c>
      <c r="AM39" s="20">
        <v>2.3236888516023799</v>
      </c>
      <c r="AN39" s="20">
        <v>1.0844499069819</v>
      </c>
      <c r="AO39" s="20">
        <v>0.74280797399980003</v>
      </c>
      <c r="AP39" s="20">
        <v>0.57824360552280796</v>
      </c>
      <c r="AQ39" s="20">
        <v>0.52272750194987405</v>
      </c>
      <c r="AR39" s="20">
        <v>0.48069754825747801</v>
      </c>
      <c r="AS39" s="20">
        <v>0.44742236868694701</v>
      </c>
      <c r="AT39" s="20">
        <v>0.42022827599000301</v>
      </c>
      <c r="AU39" s="20">
        <v>0.39746178563114998</v>
      </c>
      <c r="AV39" s="20">
        <v>0.37803777739661099</v>
      </c>
      <c r="AW39" s="20">
        <v>0.36121054528631003</v>
      </c>
      <c r="AX39" s="20">
        <v>0.34644839290787199</v>
      </c>
      <c r="AY39" s="20">
        <v>0.33336059923734801</v>
      </c>
      <c r="AZ39" s="20">
        <v>0.32165271721316102</v>
      </c>
      <c r="BA39" s="20">
        <v>0.31109806469301499</v>
      </c>
      <c r="BB39" s="20">
        <v>0.301518901175095</v>
      </c>
      <c r="BC39" s="20">
        <v>0.29277362602263202</v>
      </c>
      <c r="BD39" s="20">
        <v>0.28474784602922998</v>
      </c>
      <c r="BE39" s="20">
        <v>0.27726782386589299</v>
      </c>
      <c r="BF39" s="20">
        <v>0.27035086953568599</v>
      </c>
      <c r="BG39" s="20">
        <v>0.26398699706540801</v>
      </c>
      <c r="BH39" s="20">
        <v>0.25768180582065697</v>
      </c>
      <c r="BI39" s="20">
        <v>0.25136668003540502</v>
      </c>
      <c r="BJ39" s="20">
        <v>0.24562099407369001</v>
      </c>
      <c r="BK39" s="20">
        <v>0.240755766268925</v>
      </c>
      <c r="BL39" s="20">
        <v>0.236168681456119</v>
      </c>
      <c r="BM39" s="20">
        <v>0.23196924153499601</v>
      </c>
      <c r="BN39" s="20">
        <v>0.226627889486165</v>
      </c>
      <c r="BO39" s="20">
        <v>0.21856589365693099</v>
      </c>
      <c r="BP39" s="20">
        <v>0.21408372451250601</v>
      </c>
      <c r="BQ39" s="20">
        <v>0.21065772163600199</v>
      </c>
      <c r="BR39" s="20">
        <v>0.19903370964374401</v>
      </c>
      <c r="BS39" s="20">
        <v>0.197378957054441</v>
      </c>
      <c r="BT39" s="20">
        <v>0.186624635946078</v>
      </c>
      <c r="BU39" s="20">
        <v>0.17237346446187601</v>
      </c>
      <c r="BV39" s="20">
        <v>0.16999555771012101</v>
      </c>
      <c r="BW39" s="20">
        <v>0.16771342761636901</v>
      </c>
      <c r="BX39" s="20">
        <v>0.16552081233105101</v>
      </c>
      <c r="BY39" s="20">
        <v>0.163412008599817</v>
      </c>
      <c r="BZ39" s="20">
        <v>0.16080563475305401</v>
      </c>
      <c r="CA39" s="20">
        <v>0.15542330443466101</v>
      </c>
      <c r="CB39" s="20">
        <v>0.153583780987636</v>
      </c>
      <c r="CC39" s="20">
        <v>0.151808066893587</v>
      </c>
      <c r="CD39" s="20">
        <v>0.150092556274733</v>
      </c>
      <c r="CE39" s="20">
        <v>0.414308238065701</v>
      </c>
      <c r="CF39" s="20">
        <v>0.179860812333657</v>
      </c>
      <c r="CG39" s="20">
        <v>0.14893333805178099</v>
      </c>
      <c r="CH39" s="20">
        <v>0.14524132972628101</v>
      </c>
      <c r="CI39" s="20">
        <v>32.1261062505897</v>
      </c>
      <c r="CJ39" s="20"/>
      <c r="CK39" s="20"/>
      <c r="CL39" s="20">
        <v>1965</v>
      </c>
      <c r="CM39" s="20">
        <v>0</v>
      </c>
      <c r="CN39" s="20">
        <v>0</v>
      </c>
      <c r="CO39" s="20">
        <v>0</v>
      </c>
      <c r="CP39" s="20">
        <v>0</v>
      </c>
      <c r="CQ39" s="20">
        <v>0</v>
      </c>
      <c r="CR39" s="20">
        <v>0</v>
      </c>
      <c r="CS39" s="20">
        <v>0</v>
      </c>
      <c r="CT39" s="20">
        <v>0</v>
      </c>
      <c r="CU39" s="20">
        <v>0</v>
      </c>
      <c r="CV39" s="20">
        <v>0</v>
      </c>
      <c r="CW39" s="20">
        <v>0</v>
      </c>
      <c r="CX39" s="20">
        <v>0</v>
      </c>
      <c r="CY39" s="20">
        <v>0</v>
      </c>
      <c r="CZ39" s="20">
        <v>0</v>
      </c>
      <c r="DA39" s="20">
        <v>0</v>
      </c>
      <c r="DB39" s="20">
        <v>0</v>
      </c>
      <c r="DC39" s="20">
        <v>0</v>
      </c>
      <c r="DD39" s="20">
        <v>0</v>
      </c>
      <c r="DE39" s="20">
        <v>0</v>
      </c>
      <c r="DF39" s="20">
        <v>0</v>
      </c>
      <c r="DG39" s="20">
        <v>0</v>
      </c>
      <c r="DH39" s="20">
        <v>0</v>
      </c>
      <c r="DI39" s="20">
        <v>0</v>
      </c>
      <c r="DJ39" s="20">
        <v>0</v>
      </c>
      <c r="DK39" s="20">
        <v>0</v>
      </c>
      <c r="DL39" s="20">
        <v>0</v>
      </c>
      <c r="DM39" s="20">
        <v>0</v>
      </c>
      <c r="DN39" s="20">
        <v>0</v>
      </c>
      <c r="DO39" s="20">
        <v>0</v>
      </c>
      <c r="DP39" s="20">
        <v>0</v>
      </c>
      <c r="DQ39" s="20">
        <v>0</v>
      </c>
      <c r="DR39" s="20">
        <v>0</v>
      </c>
      <c r="DS39" s="20">
        <v>0</v>
      </c>
      <c r="DT39" s="20">
        <v>0</v>
      </c>
      <c r="DU39" s="20">
        <v>0</v>
      </c>
      <c r="DV39" s="20">
        <v>59.177645616345735</v>
      </c>
      <c r="DW39" s="20">
        <v>8.1953667250824527</v>
      </c>
      <c r="DX39" s="20">
        <v>3.7180643735377701</v>
      </c>
      <c r="DY39" s="20">
        <v>2.5989365531688899</v>
      </c>
      <c r="DZ39" s="20">
        <v>2.1093156607357009</v>
      </c>
      <c r="EA39" s="20">
        <v>1.8102546961043278</v>
      </c>
      <c r="EB39" s="20">
        <v>1.6078104103138615</v>
      </c>
      <c r="EC39" s="20">
        <v>1.4577304253255614</v>
      </c>
      <c r="ED39" s="20">
        <v>1.3416613621465745</v>
      </c>
      <c r="EE39" s="20">
        <v>1.2519472376507554</v>
      </c>
      <c r="EF39" s="20">
        <v>1.177009790796705</v>
      </c>
      <c r="EG39" s="20">
        <v>1.1145200120316352</v>
      </c>
      <c r="EH39" s="20">
        <v>1.0581560756938808</v>
      </c>
      <c r="EI39" s="20">
        <v>1.0098497081089131</v>
      </c>
      <c r="EJ39" s="20">
        <v>0.96499260119645902</v>
      </c>
      <c r="EK39" s="20">
        <v>0.92631111697866864</v>
      </c>
      <c r="EL39" s="20">
        <v>0.89113201281988375</v>
      </c>
      <c r="EM39" s="20">
        <v>0.85848589199089043</v>
      </c>
      <c r="EN39" s="20">
        <v>0.82835944385036342</v>
      </c>
      <c r="EO39" s="20">
        <v>0.80122030000565225</v>
      </c>
      <c r="EP39" s="20">
        <v>0.77625368560977215</v>
      </c>
      <c r="EQ39" s="20">
        <v>0.75260701574092781</v>
      </c>
      <c r="ER39" s="20">
        <v>0.73097007329149399</v>
      </c>
      <c r="ES39" s="20">
        <v>0.71058038177115579</v>
      </c>
      <c r="ET39" s="20">
        <v>0.69182369045904613</v>
      </c>
      <c r="EU39" s="20">
        <v>0.67355526593985926</v>
      </c>
      <c r="EV39" s="20">
        <v>0.65806022548766019</v>
      </c>
      <c r="EW39" s="20">
        <v>0.64295215278535056</v>
      </c>
      <c r="EX39" s="20">
        <v>0.62788467565422634</v>
      </c>
      <c r="EY39" s="20">
        <v>0.61502095217568742</v>
      </c>
      <c r="EZ39" s="20">
        <v>0.60216484078792687</v>
      </c>
      <c r="FA39" s="20">
        <v>0.5904528693243033</v>
      </c>
      <c r="FB39" s="20">
        <v>0.57894040738193364</v>
      </c>
      <c r="FC39" s="20">
        <v>0.56760805586187046</v>
      </c>
      <c r="FD39" s="20">
        <v>0.55696578782700434</v>
      </c>
      <c r="FE39" s="20">
        <v>0.54584131877646158</v>
      </c>
      <c r="FF39" s="20">
        <v>0.536085689883956</v>
      </c>
      <c r="FG39" s="20">
        <v>0.5270581302762315</v>
      </c>
      <c r="FH39" s="20">
        <v>0.51825803160302231</v>
      </c>
      <c r="FI39" s="20">
        <v>0.50948339877309301</v>
      </c>
      <c r="FJ39" s="20">
        <v>0.50086472361543621</v>
      </c>
      <c r="FK39" s="20">
        <v>0.49244310425338272</v>
      </c>
      <c r="FL39" s="20">
        <v>0.48272265154275518</v>
      </c>
      <c r="FM39" s="20">
        <v>0.47507049447949273</v>
      </c>
      <c r="FN39" s="20">
        <v>0.46673901613098567</v>
      </c>
      <c r="FO39" s="20">
        <v>0.4580901076114321</v>
      </c>
      <c r="FP39" s="20">
        <v>0.45025081529622019</v>
      </c>
      <c r="FQ39" s="20">
        <v>0.44250559509583204</v>
      </c>
      <c r="FR39" s="20">
        <v>0.43450650747863856</v>
      </c>
      <c r="FS39" s="20">
        <v>0.42680855322949701</v>
      </c>
      <c r="FT39" s="20">
        <v>0.41943234090214609</v>
      </c>
      <c r="FU39" s="20">
        <v>0.41292659747252219</v>
      </c>
      <c r="FV39" s="20">
        <v>0.40564270305218475</v>
      </c>
      <c r="FW39" s="20">
        <v>0.39991937735319749</v>
      </c>
      <c r="FX39" s="2">
        <v>0.39296845381879097</v>
      </c>
      <c r="FY39" s="2">
        <v>0.38720104589203458</v>
      </c>
      <c r="FZ39" s="2">
        <v>0.38170110992946565</v>
      </c>
      <c r="GA39" s="20">
        <v>127.65014014401027</v>
      </c>
      <c r="GB39" s="20"/>
      <c r="GC39" s="20"/>
      <c r="GD39" s="20"/>
      <c r="GE39" s="20"/>
    </row>
    <row r="40" spans="1:187" x14ac:dyDescent="0.3">
      <c r="A40" s="20"/>
      <c r="B40" s="20">
        <f t="shared" si="0"/>
        <v>1966</v>
      </c>
      <c r="C40" s="20">
        <v>0</v>
      </c>
      <c r="D40" s="20">
        <v>0</v>
      </c>
      <c r="E40" s="20">
        <v>0</v>
      </c>
      <c r="F40" s="20">
        <v>0</v>
      </c>
      <c r="G40" s="20">
        <v>0</v>
      </c>
      <c r="H40" s="20">
        <v>0</v>
      </c>
      <c r="I40" s="20">
        <v>0</v>
      </c>
      <c r="J40" s="20">
        <v>0</v>
      </c>
      <c r="K40" s="20">
        <v>0</v>
      </c>
      <c r="L40" s="20">
        <v>0</v>
      </c>
      <c r="M40" s="20">
        <v>0</v>
      </c>
      <c r="N40" s="20">
        <v>0</v>
      </c>
      <c r="O40" s="20">
        <v>0</v>
      </c>
      <c r="P40" s="20">
        <v>0</v>
      </c>
      <c r="Q40" s="20">
        <v>0</v>
      </c>
      <c r="R40" s="20">
        <v>0</v>
      </c>
      <c r="S40" s="20">
        <v>0</v>
      </c>
      <c r="T40" s="20">
        <v>0</v>
      </c>
      <c r="U40" s="20">
        <v>0</v>
      </c>
      <c r="V40" s="20">
        <v>0</v>
      </c>
      <c r="W40" s="20">
        <v>0</v>
      </c>
      <c r="X40" s="20">
        <v>0</v>
      </c>
      <c r="Y40" s="20">
        <v>0</v>
      </c>
      <c r="Z40" s="20">
        <v>0</v>
      </c>
      <c r="AA40" s="20">
        <v>0</v>
      </c>
      <c r="AB40" s="20">
        <v>0</v>
      </c>
      <c r="AC40" s="20">
        <v>0</v>
      </c>
      <c r="AD40" s="20">
        <v>0</v>
      </c>
      <c r="AE40" s="20">
        <v>0</v>
      </c>
      <c r="AF40" s="20">
        <v>0</v>
      </c>
      <c r="AG40" s="20">
        <v>0</v>
      </c>
      <c r="AH40" s="20">
        <v>0</v>
      </c>
      <c r="AI40" s="20">
        <v>0</v>
      </c>
      <c r="AJ40" s="20">
        <v>0</v>
      </c>
      <c r="AK40" s="20">
        <v>0</v>
      </c>
      <c r="AL40" s="20">
        <v>0</v>
      </c>
      <c r="AM40" s="20">
        <v>17.134244628774699</v>
      </c>
      <c r="AN40" s="20">
        <v>2.5032529111864101</v>
      </c>
      <c r="AO40" s="20">
        <v>1.17245564882215</v>
      </c>
      <c r="AP40" s="20">
        <v>0.79864551759512503</v>
      </c>
      <c r="AQ40" s="20">
        <v>0.62042212149825204</v>
      </c>
      <c r="AR40" s="20">
        <v>0.56085674168646704</v>
      </c>
      <c r="AS40" s="20">
        <v>0.51576100290628202</v>
      </c>
      <c r="AT40" s="20">
        <v>0.48005863652352099</v>
      </c>
      <c r="AU40" s="20">
        <v>0.45088092889146603</v>
      </c>
      <c r="AV40" s="20">
        <v>0.426453785581284</v>
      </c>
      <c r="AW40" s="20">
        <v>0.40561293460581799</v>
      </c>
      <c r="AX40" s="20">
        <v>0.38755827603556797</v>
      </c>
      <c r="AY40" s="20">
        <v>0.37171933002188801</v>
      </c>
      <c r="AZ40" s="20">
        <v>0.35767687523132502</v>
      </c>
      <c r="BA40" s="20">
        <v>0.34511498679109398</v>
      </c>
      <c r="BB40" s="20">
        <v>0.33379044771480498</v>
      </c>
      <c r="BC40" s="20">
        <v>0.32351255259985101</v>
      </c>
      <c r="BD40" s="20">
        <v>0.31412937205383901</v>
      </c>
      <c r="BE40" s="20">
        <v>0.30551816870256898</v>
      </c>
      <c r="BF40" s="20">
        <v>0.29749819226852398</v>
      </c>
      <c r="BG40" s="20">
        <v>0.29008133211182102</v>
      </c>
      <c r="BH40" s="20">
        <v>0.283253018199835</v>
      </c>
      <c r="BI40" s="20">
        <v>0.27650239831615397</v>
      </c>
      <c r="BJ40" s="20">
        <v>0.26976055748203398</v>
      </c>
      <c r="BK40" s="20">
        <v>0.26363417497233799</v>
      </c>
      <c r="BL40" s="20">
        <v>0.258412144489158</v>
      </c>
      <c r="BM40" s="20">
        <v>0.25348865525440101</v>
      </c>
      <c r="BN40" s="20">
        <v>0.248975824744051</v>
      </c>
      <c r="BO40" s="20">
        <v>0.243303380256888</v>
      </c>
      <c r="BP40" s="20">
        <v>0.234710138491704</v>
      </c>
      <c r="BQ40" s="20">
        <v>0.22990209402211201</v>
      </c>
      <c r="BR40" s="20">
        <v>0.226222948224235</v>
      </c>
      <c r="BS40" s="20">
        <v>0.21379025567818599</v>
      </c>
      <c r="BT40" s="20">
        <v>0.211950265852272</v>
      </c>
      <c r="BU40" s="20">
        <v>0.20061064109836699</v>
      </c>
      <c r="BV40" s="20">
        <v>0.18537296002009901</v>
      </c>
      <c r="BW40" s="20">
        <v>0.18281572411026301</v>
      </c>
      <c r="BX40" s="20">
        <v>0.18036148782772199</v>
      </c>
      <c r="BY40" s="20">
        <v>0.17800351708730899</v>
      </c>
      <c r="BZ40" s="20">
        <v>0.175735678525378</v>
      </c>
      <c r="CA40" s="20">
        <v>0.17291450612832401</v>
      </c>
      <c r="CB40" s="20">
        <v>0.16701781502190999</v>
      </c>
      <c r="CC40" s="20">
        <v>0.16504106392965101</v>
      </c>
      <c r="CD40" s="20">
        <v>0.163132882340214</v>
      </c>
      <c r="CE40" s="20">
        <v>0.16128939537891199</v>
      </c>
      <c r="CF40" s="20">
        <v>0.42600626727674601</v>
      </c>
      <c r="CG40" s="20">
        <v>0.191701625065829</v>
      </c>
      <c r="CH40" s="20">
        <v>0.15917155051454401</v>
      </c>
      <c r="CI40" s="20">
        <v>34.318325361911398</v>
      </c>
      <c r="CJ40" s="20"/>
      <c r="CK40" s="20"/>
      <c r="CL40" s="20">
        <v>1966</v>
      </c>
      <c r="CM40" s="20">
        <v>0</v>
      </c>
      <c r="CN40" s="20">
        <v>0</v>
      </c>
      <c r="CO40" s="20">
        <v>0</v>
      </c>
      <c r="CP40" s="20">
        <v>0</v>
      </c>
      <c r="CQ40" s="20">
        <v>0</v>
      </c>
      <c r="CR40" s="20">
        <v>0</v>
      </c>
      <c r="CS40" s="20">
        <v>0</v>
      </c>
      <c r="CT40" s="20">
        <v>0</v>
      </c>
      <c r="CU40" s="20">
        <v>0</v>
      </c>
      <c r="CV40" s="20">
        <v>0</v>
      </c>
      <c r="CW40" s="20">
        <v>0</v>
      </c>
      <c r="CX40" s="20">
        <v>0</v>
      </c>
      <c r="CY40" s="20">
        <v>0</v>
      </c>
      <c r="CZ40" s="20">
        <v>0</v>
      </c>
      <c r="DA40" s="20">
        <v>0</v>
      </c>
      <c r="DB40" s="20">
        <v>0</v>
      </c>
      <c r="DC40" s="20">
        <v>0</v>
      </c>
      <c r="DD40" s="20">
        <v>0</v>
      </c>
      <c r="DE40" s="20">
        <v>0</v>
      </c>
      <c r="DF40" s="20">
        <v>0</v>
      </c>
      <c r="DG40" s="20">
        <v>0</v>
      </c>
      <c r="DH40" s="20">
        <v>0</v>
      </c>
      <c r="DI40" s="20">
        <v>0</v>
      </c>
      <c r="DJ40" s="20">
        <v>0</v>
      </c>
      <c r="DK40" s="20">
        <v>0</v>
      </c>
      <c r="DL40" s="20">
        <v>0</v>
      </c>
      <c r="DM40" s="20">
        <v>0</v>
      </c>
      <c r="DN40" s="20">
        <v>0</v>
      </c>
      <c r="DO40" s="20">
        <v>0</v>
      </c>
      <c r="DP40" s="20">
        <v>0</v>
      </c>
      <c r="DQ40" s="20">
        <v>0</v>
      </c>
      <c r="DR40" s="20">
        <v>0</v>
      </c>
      <c r="DS40" s="20">
        <v>0</v>
      </c>
      <c r="DT40" s="20">
        <v>0</v>
      </c>
      <c r="DU40" s="20">
        <v>0</v>
      </c>
      <c r="DV40" s="20">
        <v>0</v>
      </c>
      <c r="DW40" s="20">
        <v>63.561532988883592</v>
      </c>
      <c r="DX40" s="20">
        <v>8.8056182428524128</v>
      </c>
      <c r="DY40" s="20">
        <v>3.9870976580983748</v>
      </c>
      <c r="DZ40" s="20">
        <v>2.7851139165226289</v>
      </c>
      <c r="EA40" s="20">
        <v>2.2624368850713528</v>
      </c>
      <c r="EB40" s="20">
        <v>1.9414105362190133</v>
      </c>
      <c r="EC40" s="20">
        <v>1.7243525130603767</v>
      </c>
      <c r="ED40" s="20">
        <v>1.5640428164133231</v>
      </c>
      <c r="EE40" s="20">
        <v>1.4387322698241745</v>
      </c>
      <c r="EF40" s="20">
        <v>1.3432950964370693</v>
      </c>
      <c r="EG40" s="20">
        <v>1.2621287076561376</v>
      </c>
      <c r="EH40" s="20">
        <v>1.1954690792251703</v>
      </c>
      <c r="EI40" s="20">
        <v>1.1350440227931673</v>
      </c>
      <c r="EJ40" s="20">
        <v>1.0827873828795391</v>
      </c>
      <c r="EK40" s="20">
        <v>1.0348874136387733</v>
      </c>
      <c r="EL40" s="20">
        <v>0.99370014341627033</v>
      </c>
      <c r="EM40" s="20">
        <v>0.95559057263740899</v>
      </c>
      <c r="EN40" s="20">
        <v>0.92078073089641166</v>
      </c>
      <c r="EO40" s="20">
        <v>0.88829407578030606</v>
      </c>
      <c r="EP40" s="20">
        <v>0.85977077848518701</v>
      </c>
      <c r="EQ40" s="20">
        <v>0.83248130177645663</v>
      </c>
      <c r="ER40" s="20">
        <v>0.80694890059748881</v>
      </c>
      <c r="ES40" s="20">
        <v>0.78379640661692784</v>
      </c>
      <c r="ET40" s="20">
        <v>0.76242045475660369</v>
      </c>
      <c r="EU40" s="20">
        <v>0.74175135653127544</v>
      </c>
      <c r="EV40" s="20">
        <v>0.72230455825249218</v>
      </c>
      <c r="EW40" s="20">
        <v>0.70553894246926341</v>
      </c>
      <c r="EX40" s="20">
        <v>0.68975005651524379</v>
      </c>
      <c r="EY40" s="20">
        <v>0.67321416589938554</v>
      </c>
      <c r="EZ40" s="20">
        <v>0.65944725171148966</v>
      </c>
      <c r="FA40" s="20">
        <v>0.64558973698326449</v>
      </c>
      <c r="FB40" s="20">
        <v>0.6326991732312286</v>
      </c>
      <c r="FC40" s="20">
        <v>0.62072088211122833</v>
      </c>
      <c r="FD40" s="20">
        <v>0.60838328935368857</v>
      </c>
      <c r="FE40" s="20">
        <v>0.59739775322245181</v>
      </c>
      <c r="FF40" s="20">
        <v>0.58550826135900136</v>
      </c>
      <c r="FG40" s="20">
        <v>0.57484509655023508</v>
      </c>
      <c r="FH40" s="20">
        <v>0.56523048816426358</v>
      </c>
      <c r="FI40" s="20">
        <v>0.5555342206387206</v>
      </c>
      <c r="FJ40" s="20">
        <v>0.54576061212015625</v>
      </c>
      <c r="FK40" s="20">
        <v>0.53658700236335355</v>
      </c>
      <c r="FL40" s="20">
        <v>0.52792947351844255</v>
      </c>
      <c r="FM40" s="20">
        <v>0.51733746120258373</v>
      </c>
      <c r="FN40" s="20">
        <v>0.50890490438403158</v>
      </c>
      <c r="FO40" s="20">
        <v>0.50001422340814783</v>
      </c>
      <c r="FP40" s="20">
        <v>0.49104048189366845</v>
      </c>
      <c r="FQ40" s="20">
        <v>0.48231644690892711</v>
      </c>
      <c r="FR40" s="20">
        <v>0.47390782883672267</v>
      </c>
      <c r="FS40" s="20">
        <v>0.46518428331824885</v>
      </c>
      <c r="FT40" s="20">
        <v>0.4572147633094974</v>
      </c>
      <c r="FU40" s="20">
        <v>0.44883925110016437</v>
      </c>
      <c r="FV40" s="20">
        <v>0.44199749577373693</v>
      </c>
      <c r="FW40" s="20">
        <v>0.43421209196740268</v>
      </c>
      <c r="FX40" s="2">
        <v>0.42777362922732781</v>
      </c>
      <c r="FY40" s="2">
        <v>0.42028771936417281</v>
      </c>
      <c r="FZ40" s="2">
        <v>0.41427563687608543</v>
      </c>
      <c r="GA40" s="20">
        <v>136.38508303635828</v>
      </c>
      <c r="GB40" s="20"/>
      <c r="GC40" s="20"/>
      <c r="GD40" s="20"/>
      <c r="GE40" s="20"/>
    </row>
    <row r="41" spans="1:187" x14ac:dyDescent="0.3">
      <c r="A41" s="20"/>
      <c r="B41" s="20">
        <f t="shared" si="0"/>
        <v>1967</v>
      </c>
      <c r="C41" s="20">
        <v>0</v>
      </c>
      <c r="D41" s="20">
        <v>0</v>
      </c>
      <c r="E41" s="20">
        <v>0</v>
      </c>
      <c r="F41" s="20">
        <v>0</v>
      </c>
      <c r="G41" s="20">
        <v>0</v>
      </c>
      <c r="H41" s="20">
        <v>0</v>
      </c>
      <c r="I41" s="20">
        <v>0</v>
      </c>
      <c r="J41" s="20">
        <v>0</v>
      </c>
      <c r="K41" s="20">
        <v>0</v>
      </c>
      <c r="L41" s="20">
        <v>0</v>
      </c>
      <c r="M41" s="20">
        <v>0</v>
      </c>
      <c r="N41" s="20">
        <v>0</v>
      </c>
      <c r="O41" s="20">
        <v>0</v>
      </c>
      <c r="P41" s="20">
        <v>0</v>
      </c>
      <c r="Q41" s="20">
        <v>0</v>
      </c>
      <c r="R41" s="20">
        <v>0</v>
      </c>
      <c r="S41" s="20">
        <v>0</v>
      </c>
      <c r="T41" s="20">
        <v>0</v>
      </c>
      <c r="U41" s="20">
        <v>0</v>
      </c>
      <c r="V41" s="20">
        <v>0</v>
      </c>
      <c r="W41" s="20">
        <v>0</v>
      </c>
      <c r="X41" s="20">
        <v>0</v>
      </c>
      <c r="Y41" s="20">
        <v>0</v>
      </c>
      <c r="Z41" s="20">
        <v>0</v>
      </c>
      <c r="AA41" s="20">
        <v>0</v>
      </c>
      <c r="AB41" s="20">
        <v>0</v>
      </c>
      <c r="AC41" s="20">
        <v>0</v>
      </c>
      <c r="AD41" s="20">
        <v>0</v>
      </c>
      <c r="AE41" s="20">
        <v>0</v>
      </c>
      <c r="AF41" s="20">
        <v>0</v>
      </c>
      <c r="AG41" s="20">
        <v>0</v>
      </c>
      <c r="AH41" s="20">
        <v>0</v>
      </c>
      <c r="AI41" s="20">
        <v>0</v>
      </c>
      <c r="AJ41" s="20">
        <v>0</v>
      </c>
      <c r="AK41" s="20">
        <v>0</v>
      </c>
      <c r="AL41" s="20">
        <v>0</v>
      </c>
      <c r="AM41" s="20">
        <v>0</v>
      </c>
      <c r="AN41" s="20">
        <v>17.777744756917599</v>
      </c>
      <c r="AO41" s="20">
        <v>2.6023964461500801</v>
      </c>
      <c r="AP41" s="20">
        <v>1.2225845929922801</v>
      </c>
      <c r="AQ41" s="20">
        <v>0.82774028902037999</v>
      </c>
      <c r="AR41" s="20">
        <v>0.64152018095560404</v>
      </c>
      <c r="AS41" s="20">
        <v>0.57992926556965896</v>
      </c>
      <c r="AT41" s="20">
        <v>0.53329999872252198</v>
      </c>
      <c r="AU41" s="20">
        <v>0.49638353578905497</v>
      </c>
      <c r="AV41" s="20">
        <v>0.46621360949525098</v>
      </c>
      <c r="AW41" s="20">
        <v>0.44095579546373598</v>
      </c>
      <c r="AX41" s="20">
        <v>0.41940622941286498</v>
      </c>
      <c r="AY41" s="20">
        <v>0.40073760317281598</v>
      </c>
      <c r="AZ41" s="20">
        <v>0.38436003712717898</v>
      </c>
      <c r="BA41" s="20">
        <v>0.36984005387976499</v>
      </c>
      <c r="BB41" s="20">
        <v>0.35685098519993502</v>
      </c>
      <c r="BC41" s="20">
        <v>0.34514134325165602</v>
      </c>
      <c r="BD41" s="20">
        <v>0.33451393749435998</v>
      </c>
      <c r="BE41" s="20">
        <v>0.324811672016737</v>
      </c>
      <c r="BF41" s="20">
        <v>0.31590763563098101</v>
      </c>
      <c r="BG41" s="20">
        <v>0.30763918015973901</v>
      </c>
      <c r="BH41" s="20">
        <v>0.299989966336145</v>
      </c>
      <c r="BI41" s="20">
        <v>0.29292841002820702</v>
      </c>
      <c r="BJ41" s="20">
        <v>0.28597545905762001</v>
      </c>
      <c r="BK41" s="20">
        <v>0.27908953011188697</v>
      </c>
      <c r="BL41" s="20">
        <v>0.27292133300313698</v>
      </c>
      <c r="BM41" s="20">
        <v>0.26751534373561497</v>
      </c>
      <c r="BN41" s="20">
        <v>0.262418412561508</v>
      </c>
      <c r="BO41" s="20">
        <v>0.25773616191080301</v>
      </c>
      <c r="BP41" s="20">
        <v>0.25204031742141603</v>
      </c>
      <c r="BQ41" s="20">
        <v>0.24326627049840599</v>
      </c>
      <c r="BR41" s="20">
        <v>0.23827161146238199</v>
      </c>
      <c r="BS41" s="20">
        <v>0.234458527454626</v>
      </c>
      <c r="BT41" s="20">
        <v>0.22146367791393601</v>
      </c>
      <c r="BU41" s="20">
        <v>0.21943255647947299</v>
      </c>
      <c r="BV41" s="20">
        <v>0.20812399987533201</v>
      </c>
      <c r="BW41" s="20">
        <v>0.192176261569518</v>
      </c>
      <c r="BX41" s="20">
        <v>0.18952517353030099</v>
      </c>
      <c r="BY41" s="20">
        <v>0.18698086526799601</v>
      </c>
      <c r="BZ41" s="20">
        <v>0.18453635555237299</v>
      </c>
      <c r="CA41" s="20">
        <v>0.18218528592157199</v>
      </c>
      <c r="CB41" s="20">
        <v>0.17923973330218301</v>
      </c>
      <c r="CC41" s="20">
        <v>0.17300270535745599</v>
      </c>
      <c r="CD41" s="20">
        <v>0.170955119674848</v>
      </c>
      <c r="CE41" s="20">
        <v>0.16897856060393501</v>
      </c>
      <c r="CF41" s="20">
        <v>0.16706901441836899</v>
      </c>
      <c r="CG41" s="20">
        <v>0.36037454205027297</v>
      </c>
      <c r="CH41" s="20">
        <v>0.19116051064746301</v>
      </c>
      <c r="CI41" s="20">
        <v>35.329792854169</v>
      </c>
      <c r="CJ41" s="20"/>
      <c r="CK41" s="20"/>
      <c r="CL41" s="20">
        <v>1967</v>
      </c>
      <c r="CM41" s="20">
        <v>0</v>
      </c>
      <c r="CN41" s="20">
        <v>0</v>
      </c>
      <c r="CO41" s="20">
        <v>0</v>
      </c>
      <c r="CP41" s="20">
        <v>0</v>
      </c>
      <c r="CQ41" s="20">
        <v>0</v>
      </c>
      <c r="CR41" s="20">
        <v>0</v>
      </c>
      <c r="CS41" s="20">
        <v>0</v>
      </c>
      <c r="CT41" s="20">
        <v>0</v>
      </c>
      <c r="CU41" s="20">
        <v>0</v>
      </c>
      <c r="CV41" s="20">
        <v>0</v>
      </c>
      <c r="CW41" s="20">
        <v>0</v>
      </c>
      <c r="CX41" s="20">
        <v>0</v>
      </c>
      <c r="CY41" s="20">
        <v>0</v>
      </c>
      <c r="CZ41" s="20">
        <v>0</v>
      </c>
      <c r="DA41" s="20">
        <v>0</v>
      </c>
      <c r="DB41" s="20">
        <v>0</v>
      </c>
      <c r="DC41" s="20">
        <v>0</v>
      </c>
      <c r="DD41" s="20">
        <v>0</v>
      </c>
      <c r="DE41" s="20">
        <v>0</v>
      </c>
      <c r="DF41" s="20">
        <v>0</v>
      </c>
      <c r="DG41" s="20">
        <v>0</v>
      </c>
      <c r="DH41" s="20">
        <v>0</v>
      </c>
      <c r="DI41" s="20">
        <v>0</v>
      </c>
      <c r="DJ41" s="20">
        <v>0</v>
      </c>
      <c r="DK41" s="20">
        <v>0</v>
      </c>
      <c r="DL41" s="20">
        <v>0</v>
      </c>
      <c r="DM41" s="20">
        <v>0</v>
      </c>
      <c r="DN41" s="20">
        <v>0</v>
      </c>
      <c r="DO41" s="20">
        <v>0</v>
      </c>
      <c r="DP41" s="20">
        <v>0</v>
      </c>
      <c r="DQ41" s="20">
        <v>0</v>
      </c>
      <c r="DR41" s="20">
        <v>0</v>
      </c>
      <c r="DS41" s="20">
        <v>0</v>
      </c>
      <c r="DT41" s="20">
        <v>0</v>
      </c>
      <c r="DU41" s="20">
        <v>0</v>
      </c>
      <c r="DV41" s="20">
        <v>0</v>
      </c>
      <c r="DW41" s="20">
        <v>0</v>
      </c>
      <c r="DX41" s="20">
        <v>65.978863631634411</v>
      </c>
      <c r="DY41" s="20">
        <v>9.1348482439179666</v>
      </c>
      <c r="DZ41" s="20">
        <v>4.1220834200130376</v>
      </c>
      <c r="EA41" s="20">
        <v>2.8763571939706019</v>
      </c>
      <c r="EB41" s="20">
        <v>2.3375951348542032</v>
      </c>
      <c r="EC41" s="20">
        <v>2.0075350070660112</v>
      </c>
      <c r="ED41" s="20">
        <v>1.7832424116065513</v>
      </c>
      <c r="EE41" s="20">
        <v>1.6164634490107455</v>
      </c>
      <c r="EF41" s="20">
        <v>1.4875164498105782</v>
      </c>
      <c r="EG41" s="20">
        <v>1.3887424948699849</v>
      </c>
      <c r="EH41" s="20">
        <v>1.3052290590512137</v>
      </c>
      <c r="EI41" s="20">
        <v>1.2363845163248286</v>
      </c>
      <c r="EJ41" s="20">
        <v>1.1731320491359538</v>
      </c>
      <c r="EK41" s="20">
        <v>1.1195306833806384</v>
      </c>
      <c r="EL41" s="20">
        <v>1.0702705889887232</v>
      </c>
      <c r="EM41" s="20">
        <v>1.0270931316229597</v>
      </c>
      <c r="EN41" s="20">
        <v>0.98798710515652266</v>
      </c>
      <c r="EO41" s="20">
        <v>0.9511657773202421</v>
      </c>
      <c r="EP41" s="20">
        <v>0.91823365938471391</v>
      </c>
      <c r="EQ41" s="20">
        <v>0.88871672758469977</v>
      </c>
      <c r="ER41" s="20">
        <v>0.86038454149627352</v>
      </c>
      <c r="ES41" s="20">
        <v>0.83415335087929099</v>
      </c>
      <c r="ET41" s="20">
        <v>0.80989777157840326</v>
      </c>
      <c r="EU41" s="20">
        <v>0.78778471482883106</v>
      </c>
      <c r="EV41" s="20">
        <v>0.76652158287858974</v>
      </c>
      <c r="EW41" s="20">
        <v>0.74687520149845554</v>
      </c>
      <c r="EX41" s="20">
        <v>0.72962696997198995</v>
      </c>
      <c r="EY41" s="20">
        <v>0.71288385247414243</v>
      </c>
      <c r="EZ41" s="20">
        <v>0.69563783468309348</v>
      </c>
      <c r="FA41" s="20">
        <v>0.68186821152388333</v>
      </c>
      <c r="FB41" s="20">
        <v>0.6671639224815854</v>
      </c>
      <c r="FC41" s="20">
        <v>0.65398382547729994</v>
      </c>
      <c r="FD41" s="20">
        <v>0.64169017315324794</v>
      </c>
      <c r="FE41" s="20">
        <v>0.6291649558219774</v>
      </c>
      <c r="FF41" s="20">
        <v>0.61736645059846385</v>
      </c>
      <c r="FG41" s="20">
        <v>0.60504186094486512</v>
      </c>
      <c r="FH41" s="20">
        <v>0.59371875952977604</v>
      </c>
      <c r="FI41" s="20">
        <v>0.58384949878633841</v>
      </c>
      <c r="FJ41" s="20">
        <v>0.57372484644404154</v>
      </c>
      <c r="FK41" s="20">
        <v>0.56354896363538809</v>
      </c>
      <c r="FL41" s="20">
        <v>0.55405291471877716</v>
      </c>
      <c r="FM41" s="20">
        <v>0.54502067115072328</v>
      </c>
      <c r="FN41" s="20">
        <v>0.53450249663400329</v>
      </c>
      <c r="FO41" s="20">
        <v>0.52549604228134916</v>
      </c>
      <c r="FP41" s="20">
        <v>0.51659632867888172</v>
      </c>
      <c r="FQ41" s="20">
        <v>0.50689835014421891</v>
      </c>
      <c r="FR41" s="20">
        <v>0.49828485862168398</v>
      </c>
      <c r="FS41" s="20">
        <v>0.48955929051683128</v>
      </c>
      <c r="FT41" s="20">
        <v>0.48046757693869835</v>
      </c>
      <c r="FU41" s="20">
        <v>0.47226571979656434</v>
      </c>
      <c r="FV41" s="20">
        <v>0.46324895913942643</v>
      </c>
      <c r="FW41" s="20">
        <v>0.45640663030599532</v>
      </c>
      <c r="FX41" s="2">
        <v>0.44815082750200436</v>
      </c>
      <c r="FY41" s="2">
        <v>0.44175071435617785</v>
      </c>
      <c r="FZ41" s="2">
        <v>0.433951848845612</v>
      </c>
      <c r="GA41" s="20">
        <v>140.45074618150113</v>
      </c>
      <c r="GB41" s="20"/>
      <c r="GC41" s="20"/>
      <c r="GD41" s="20"/>
      <c r="GE41" s="20"/>
    </row>
    <row r="42" spans="1:187" x14ac:dyDescent="0.3">
      <c r="A42" s="20"/>
      <c r="B42" s="20">
        <f t="shared" si="0"/>
        <v>1968</v>
      </c>
      <c r="C42" s="20">
        <v>0</v>
      </c>
      <c r="D42" s="20">
        <v>0</v>
      </c>
      <c r="E42" s="20">
        <v>0</v>
      </c>
      <c r="F42" s="20">
        <v>0</v>
      </c>
      <c r="G42" s="20">
        <v>0</v>
      </c>
      <c r="H42" s="20">
        <v>0</v>
      </c>
      <c r="I42" s="20">
        <v>0</v>
      </c>
      <c r="J42" s="20">
        <v>0</v>
      </c>
      <c r="K42" s="20">
        <v>0</v>
      </c>
      <c r="L42" s="20">
        <v>0</v>
      </c>
      <c r="M42" s="20">
        <v>0</v>
      </c>
      <c r="N42" s="20">
        <v>0</v>
      </c>
      <c r="O42" s="20">
        <v>0</v>
      </c>
      <c r="P42" s="20">
        <v>0</v>
      </c>
      <c r="Q42" s="20">
        <v>0</v>
      </c>
      <c r="R42" s="20">
        <v>0</v>
      </c>
      <c r="S42" s="20">
        <v>0</v>
      </c>
      <c r="T42" s="20">
        <v>0</v>
      </c>
      <c r="U42" s="20">
        <v>0</v>
      </c>
      <c r="V42" s="20">
        <v>0</v>
      </c>
      <c r="W42" s="20">
        <v>0</v>
      </c>
      <c r="X42" s="20">
        <v>0</v>
      </c>
      <c r="Y42" s="20">
        <v>0</v>
      </c>
      <c r="Z42" s="20">
        <v>0</v>
      </c>
      <c r="AA42" s="20">
        <v>0</v>
      </c>
      <c r="AB42" s="20">
        <v>0</v>
      </c>
      <c r="AC42" s="20">
        <v>0</v>
      </c>
      <c r="AD42" s="20">
        <v>0</v>
      </c>
      <c r="AE42" s="20">
        <v>0</v>
      </c>
      <c r="AF42" s="20">
        <v>0</v>
      </c>
      <c r="AG42" s="20">
        <v>0</v>
      </c>
      <c r="AH42" s="20">
        <v>0</v>
      </c>
      <c r="AI42" s="20">
        <v>0</v>
      </c>
      <c r="AJ42" s="20">
        <v>0</v>
      </c>
      <c r="AK42" s="20">
        <v>0</v>
      </c>
      <c r="AL42" s="20">
        <v>0</v>
      </c>
      <c r="AM42" s="20">
        <v>0</v>
      </c>
      <c r="AN42" s="20">
        <v>0</v>
      </c>
      <c r="AO42" s="20">
        <v>19.049974098667001</v>
      </c>
      <c r="AP42" s="20">
        <v>2.8376772186129702</v>
      </c>
      <c r="AQ42" s="20">
        <v>1.34669114062825</v>
      </c>
      <c r="AR42" s="20">
        <v>0.89949872815468201</v>
      </c>
      <c r="AS42" s="20">
        <v>0.69361650293027999</v>
      </c>
      <c r="AT42" s="20">
        <v>0.62702524717191099</v>
      </c>
      <c r="AU42" s="20">
        <v>0.57660922351848998</v>
      </c>
      <c r="AV42" s="20">
        <v>0.536694779344281</v>
      </c>
      <c r="AW42" s="20">
        <v>0.50407475718873695</v>
      </c>
      <c r="AX42" s="20">
        <v>0.476765759305045</v>
      </c>
      <c r="AY42" s="20">
        <v>0.45346615574697702</v>
      </c>
      <c r="AZ42" s="20">
        <v>0.43328145275388202</v>
      </c>
      <c r="BA42" s="20">
        <v>0.41557386666102902</v>
      </c>
      <c r="BB42" s="20">
        <v>0.39987471742823699</v>
      </c>
      <c r="BC42" s="20">
        <v>0.38583080813957099</v>
      </c>
      <c r="BD42" s="20">
        <v>0.37317022766394697</v>
      </c>
      <c r="BE42" s="20">
        <v>0.36167977164217802</v>
      </c>
      <c r="BF42" s="20">
        <v>0.35118958642405801</v>
      </c>
      <c r="BG42" s="20">
        <v>0.34156245438042498</v>
      </c>
      <c r="BH42" s="20">
        <v>0.332619307746439</v>
      </c>
      <c r="BI42" s="20">
        <v>0.32434627184395098</v>
      </c>
      <c r="BJ42" s="20">
        <v>0.31671138495133599</v>
      </c>
      <c r="BK42" s="20">
        <v>0.309198815615019</v>
      </c>
      <c r="BL42" s="20">
        <v>0.30175731632071801</v>
      </c>
      <c r="BM42" s="20">
        <v>0.29506566492554298</v>
      </c>
      <c r="BN42" s="20">
        <v>0.28922104369256901</v>
      </c>
      <c r="BO42" s="20">
        <v>0.28371055695480102</v>
      </c>
      <c r="BP42" s="20">
        <v>0.27864662086064401</v>
      </c>
      <c r="BQ42" s="20">
        <v>0.27248590073629703</v>
      </c>
      <c r="BR42" s="20">
        <v>0.26318185470233402</v>
      </c>
      <c r="BS42" s="20">
        <v>0.25782843320098298</v>
      </c>
      <c r="BT42" s="20">
        <v>0.25370237945354102</v>
      </c>
      <c r="BU42" s="20">
        <v>0.24012522670813899</v>
      </c>
      <c r="BV42" s="20">
        <v>0.237911117398727</v>
      </c>
      <c r="BW42" s="20">
        <v>0.225628327153684</v>
      </c>
      <c r="BX42" s="20">
        <v>0.20903639392157999</v>
      </c>
      <c r="BY42" s="20">
        <v>0.206152718908024</v>
      </c>
      <c r="BZ42" s="20">
        <v>0.20338519174398501</v>
      </c>
      <c r="CA42" s="20">
        <v>0.200726218717417</v>
      </c>
      <c r="CB42" s="20">
        <v>0.19816888352176101</v>
      </c>
      <c r="CC42" s="20">
        <v>0.19491428115891199</v>
      </c>
      <c r="CD42" s="20">
        <v>0.18782902130409199</v>
      </c>
      <c r="CE42" s="20">
        <v>0.18560595771669999</v>
      </c>
      <c r="CF42" s="20">
        <v>0.18346000771509599</v>
      </c>
      <c r="CG42" s="20">
        <v>0.18138681359695299</v>
      </c>
      <c r="CH42" s="20">
        <v>0.401030058461738</v>
      </c>
      <c r="CI42" s="20">
        <v>37.898092265392897</v>
      </c>
      <c r="CJ42" s="20"/>
      <c r="CK42" s="20"/>
      <c r="CL42" s="20">
        <v>1968</v>
      </c>
      <c r="CM42" s="20">
        <v>0</v>
      </c>
      <c r="CN42" s="20">
        <v>0</v>
      </c>
      <c r="CO42" s="20">
        <v>0</v>
      </c>
      <c r="CP42" s="20">
        <v>0</v>
      </c>
      <c r="CQ42" s="20">
        <v>0</v>
      </c>
      <c r="CR42" s="20">
        <v>0</v>
      </c>
      <c r="CS42" s="20">
        <v>0</v>
      </c>
      <c r="CT42" s="20">
        <v>0</v>
      </c>
      <c r="CU42" s="20">
        <v>0</v>
      </c>
      <c r="CV42" s="20">
        <v>0</v>
      </c>
      <c r="CW42" s="20">
        <v>0</v>
      </c>
      <c r="CX42" s="20">
        <v>0</v>
      </c>
      <c r="CY42" s="20">
        <v>0</v>
      </c>
      <c r="CZ42" s="20">
        <v>0</v>
      </c>
      <c r="DA42" s="20">
        <v>0</v>
      </c>
      <c r="DB42" s="20">
        <v>0</v>
      </c>
      <c r="DC42" s="20">
        <v>0</v>
      </c>
      <c r="DD42" s="20">
        <v>0</v>
      </c>
      <c r="DE42" s="20">
        <v>0</v>
      </c>
      <c r="DF42" s="20">
        <v>0</v>
      </c>
      <c r="DG42" s="20">
        <v>0</v>
      </c>
      <c r="DH42" s="20">
        <v>0</v>
      </c>
      <c r="DI42" s="20">
        <v>0</v>
      </c>
      <c r="DJ42" s="20">
        <v>0</v>
      </c>
      <c r="DK42" s="20">
        <v>0</v>
      </c>
      <c r="DL42" s="20">
        <v>0</v>
      </c>
      <c r="DM42" s="20">
        <v>0</v>
      </c>
      <c r="DN42" s="20">
        <v>0</v>
      </c>
      <c r="DO42" s="20">
        <v>0</v>
      </c>
      <c r="DP42" s="20">
        <v>0</v>
      </c>
      <c r="DQ42" s="20">
        <v>0</v>
      </c>
      <c r="DR42" s="20">
        <v>0</v>
      </c>
      <c r="DS42" s="20">
        <v>0</v>
      </c>
      <c r="DT42" s="20">
        <v>0</v>
      </c>
      <c r="DU42" s="20">
        <v>0</v>
      </c>
      <c r="DV42" s="20">
        <v>0</v>
      </c>
      <c r="DW42" s="20">
        <v>0</v>
      </c>
      <c r="DX42" s="20">
        <v>0</v>
      </c>
      <c r="DY42" s="20">
        <v>70.955183161225278</v>
      </c>
      <c r="DZ42" s="20">
        <v>9.8917359716565034</v>
      </c>
      <c r="EA42" s="20">
        <v>4.4613743585291106</v>
      </c>
      <c r="EB42" s="20">
        <v>3.1016800560004896</v>
      </c>
      <c r="EC42" s="20">
        <v>2.5232085955110235</v>
      </c>
      <c r="ED42" s="20">
        <v>2.1672558482357429</v>
      </c>
      <c r="EE42" s="20">
        <v>1.9257150090146122</v>
      </c>
      <c r="EF42" s="20">
        <v>1.7461105434496151</v>
      </c>
      <c r="EG42" s="20">
        <v>1.6054463622732171</v>
      </c>
      <c r="EH42" s="20">
        <v>1.4999597219168728</v>
      </c>
      <c r="EI42" s="20">
        <v>1.4092730004628349</v>
      </c>
      <c r="EJ42" s="20">
        <v>1.3345291779394273</v>
      </c>
      <c r="EK42" s="20">
        <v>1.266694492638047</v>
      </c>
      <c r="EL42" s="20">
        <v>1.2073307152060202</v>
      </c>
      <c r="EM42" s="20">
        <v>1.1558434322448845</v>
      </c>
      <c r="EN42" s="20">
        <v>1.1090913579518853</v>
      </c>
      <c r="EO42" s="20">
        <v>1.0660737705964667</v>
      </c>
      <c r="EP42" s="20">
        <v>1.0269679408598789</v>
      </c>
      <c r="EQ42" s="20">
        <v>0.99052482018479848</v>
      </c>
      <c r="ER42" s="20">
        <v>0.9591550813406311</v>
      </c>
      <c r="ES42" s="20">
        <v>0.92882158498646861</v>
      </c>
      <c r="ET42" s="20">
        <v>0.90100804379168054</v>
      </c>
      <c r="EU42" s="20">
        <v>0.87452190370256699</v>
      </c>
      <c r="EV42" s="20">
        <v>0.85064439451023466</v>
      </c>
      <c r="EW42" s="20">
        <v>0.82756069605672611</v>
      </c>
      <c r="EX42" s="20">
        <v>0.80655303868639427</v>
      </c>
      <c r="EY42" s="20">
        <v>0.78751894142622925</v>
      </c>
      <c r="EZ42" s="20">
        <v>0.76934775157858348</v>
      </c>
      <c r="FA42" s="20">
        <v>0.75046308731809541</v>
      </c>
      <c r="FB42" s="20">
        <v>0.73563360550448953</v>
      </c>
      <c r="FC42" s="20">
        <v>0.72020443570757398</v>
      </c>
      <c r="FD42" s="20">
        <v>0.70604911626429401</v>
      </c>
      <c r="FE42" s="20">
        <v>0.69296609146513199</v>
      </c>
      <c r="FF42" s="20">
        <v>0.67960499148782783</v>
      </c>
      <c r="FG42" s="20">
        <v>0.66658946320423451</v>
      </c>
      <c r="FH42" s="20">
        <v>0.65240188538213995</v>
      </c>
      <c r="FI42" s="20">
        <v>0.64023012585506855</v>
      </c>
      <c r="FJ42" s="20">
        <v>0.62990651575037948</v>
      </c>
      <c r="FK42" s="20">
        <v>0.61853140331721002</v>
      </c>
      <c r="FL42" s="20">
        <v>0.60719805672087213</v>
      </c>
      <c r="FM42" s="20">
        <v>0.59716466866953744</v>
      </c>
      <c r="FN42" s="20">
        <v>0.58750029005317739</v>
      </c>
      <c r="FO42" s="20">
        <v>0.57582279776253587</v>
      </c>
      <c r="FP42" s="20">
        <v>0.56619020078515414</v>
      </c>
      <c r="FQ42" s="20">
        <v>0.55638669546531283</v>
      </c>
      <c r="FR42" s="20">
        <v>0.54583231536905974</v>
      </c>
      <c r="FS42" s="20">
        <v>0.53620256302572644</v>
      </c>
      <c r="FT42" s="20">
        <v>0.52698207978291356</v>
      </c>
      <c r="FU42" s="20">
        <v>0.51700479136296662</v>
      </c>
      <c r="FV42" s="20">
        <v>0.50781806329326096</v>
      </c>
      <c r="FW42" s="20">
        <v>0.49751515735722068</v>
      </c>
      <c r="FX42" s="2">
        <v>0.48980307814826157</v>
      </c>
      <c r="FY42" s="2">
        <v>0.48030840302583888</v>
      </c>
      <c r="FZ42" s="2">
        <v>0.47324765909480226</v>
      </c>
      <c r="GA42" s="20">
        <v>151.3775990225574</v>
      </c>
      <c r="GB42" s="20"/>
      <c r="GC42" s="20"/>
      <c r="GD42" s="20"/>
      <c r="GE42" s="20"/>
    </row>
    <row r="43" spans="1:187" x14ac:dyDescent="0.3">
      <c r="A43" s="20"/>
      <c r="B43" s="20">
        <f t="shared" si="0"/>
        <v>1969</v>
      </c>
      <c r="C43" s="20">
        <v>0</v>
      </c>
      <c r="D43" s="20">
        <v>0</v>
      </c>
      <c r="E43" s="20">
        <v>0</v>
      </c>
      <c r="F43" s="20">
        <v>0</v>
      </c>
      <c r="G43" s="20">
        <v>0</v>
      </c>
      <c r="H43" s="20">
        <v>0</v>
      </c>
      <c r="I43" s="20">
        <v>0</v>
      </c>
      <c r="J43" s="20">
        <v>0</v>
      </c>
      <c r="K43" s="20">
        <v>0</v>
      </c>
      <c r="L43" s="20">
        <v>0</v>
      </c>
      <c r="M43" s="20">
        <v>0</v>
      </c>
      <c r="N43" s="20">
        <v>0</v>
      </c>
      <c r="O43" s="20">
        <v>0</v>
      </c>
      <c r="P43" s="20">
        <v>0</v>
      </c>
      <c r="Q43" s="20">
        <v>0</v>
      </c>
      <c r="R43" s="20">
        <v>0</v>
      </c>
      <c r="S43" s="20">
        <v>0</v>
      </c>
      <c r="T43" s="20">
        <v>0</v>
      </c>
      <c r="U43" s="20">
        <v>0</v>
      </c>
      <c r="V43" s="20">
        <v>0</v>
      </c>
      <c r="W43" s="20">
        <v>0</v>
      </c>
      <c r="X43" s="20">
        <v>0</v>
      </c>
      <c r="Y43" s="20">
        <v>0</v>
      </c>
      <c r="Z43" s="20">
        <v>0</v>
      </c>
      <c r="AA43" s="20">
        <v>0</v>
      </c>
      <c r="AB43" s="20">
        <v>0</v>
      </c>
      <c r="AC43" s="20">
        <v>0</v>
      </c>
      <c r="AD43" s="20">
        <v>0</v>
      </c>
      <c r="AE43" s="20">
        <v>0</v>
      </c>
      <c r="AF43" s="20">
        <v>0</v>
      </c>
      <c r="AG43" s="20">
        <v>0</v>
      </c>
      <c r="AH43" s="20">
        <v>0</v>
      </c>
      <c r="AI43" s="20">
        <v>0</v>
      </c>
      <c r="AJ43" s="20">
        <v>0</v>
      </c>
      <c r="AK43" s="20">
        <v>0</v>
      </c>
      <c r="AL43" s="20">
        <v>0</v>
      </c>
      <c r="AM43" s="20">
        <v>0</v>
      </c>
      <c r="AN43" s="20">
        <v>0</v>
      </c>
      <c r="AO43" s="20">
        <v>0</v>
      </c>
      <c r="AP43" s="20">
        <v>20.114286576765501</v>
      </c>
      <c r="AQ43" s="20">
        <v>3.0146579668410598</v>
      </c>
      <c r="AR43" s="20">
        <v>1.43768473870945</v>
      </c>
      <c r="AS43" s="20">
        <v>0.95368485033696304</v>
      </c>
      <c r="AT43" s="20">
        <v>0.73345418058091005</v>
      </c>
      <c r="AU43" s="20">
        <v>0.66303864871115803</v>
      </c>
      <c r="AV43" s="20">
        <v>0.60972696413812999</v>
      </c>
      <c r="AW43" s="20">
        <v>0.56752002071968</v>
      </c>
      <c r="AX43" s="20">
        <v>0.53302645685045702</v>
      </c>
      <c r="AY43" s="20">
        <v>0.50414895768096202</v>
      </c>
      <c r="AZ43" s="20">
        <v>0.47951113372040299</v>
      </c>
      <c r="BA43" s="20">
        <v>0.45816711566444801</v>
      </c>
      <c r="BB43" s="20">
        <v>0.43944248853356799</v>
      </c>
      <c r="BC43" s="20">
        <v>0.42284165349514802</v>
      </c>
      <c r="BD43" s="20">
        <v>0.40799112765208501</v>
      </c>
      <c r="BE43" s="20">
        <v>0.39460338256794603</v>
      </c>
      <c r="BF43" s="20">
        <v>0.38245296842097098</v>
      </c>
      <c r="BG43" s="20">
        <v>0.37136027596062199</v>
      </c>
      <c r="BH43" s="20">
        <v>0.36118020641802401</v>
      </c>
      <c r="BI43" s="20">
        <v>0.35172006035294401</v>
      </c>
      <c r="BJ43" s="20">
        <v>0.342969118171432</v>
      </c>
      <c r="BK43" s="20">
        <v>0.33489586235747698</v>
      </c>
      <c r="BL43" s="20">
        <v>0.32697010053394898</v>
      </c>
      <c r="BM43" s="20">
        <v>0.31912752509150599</v>
      </c>
      <c r="BN43" s="20">
        <v>0.31202731275585999</v>
      </c>
      <c r="BO43" s="20">
        <v>0.305846717470872</v>
      </c>
      <c r="BP43" s="20">
        <v>0.30001946417389402</v>
      </c>
      <c r="BQ43" s="20">
        <v>0.29465780738264702</v>
      </c>
      <c r="BR43" s="20">
        <v>0.28817124918033299</v>
      </c>
      <c r="BS43" s="20">
        <v>0.27837891577607599</v>
      </c>
      <c r="BT43" s="20">
        <v>0.27273377493711098</v>
      </c>
      <c r="BU43" s="20">
        <v>0.268369189541458</v>
      </c>
      <c r="BV43" s="20">
        <v>0.25417522516514102</v>
      </c>
      <c r="BW43" s="20">
        <v>0.25175786900511299</v>
      </c>
      <c r="BX43" s="20">
        <v>0.23900293557602101</v>
      </c>
      <c r="BY43" s="20">
        <v>0.22167972624176299</v>
      </c>
      <c r="BZ43" s="20">
        <v>0.21862163537259599</v>
      </c>
      <c r="CA43" s="20">
        <v>0.21568671742562301</v>
      </c>
      <c r="CB43" s="20">
        <v>0.212866919391626</v>
      </c>
      <c r="CC43" s="20">
        <v>0.21015490663898601</v>
      </c>
      <c r="CD43" s="20">
        <v>0.20667568388455301</v>
      </c>
      <c r="CE43" s="20">
        <v>0.198996761344683</v>
      </c>
      <c r="CF43" s="20">
        <v>0.196641521184867</v>
      </c>
      <c r="CG43" s="20">
        <v>0.19436797954917101</v>
      </c>
      <c r="CH43" s="20">
        <v>0.192171519639596</v>
      </c>
      <c r="CI43" s="20">
        <v>39.657466211912798</v>
      </c>
      <c r="CJ43" s="20">
        <f>SUM(C34:CH43)</f>
        <v>314.20785194067554</v>
      </c>
      <c r="CK43" s="20"/>
      <c r="CL43" s="20">
        <v>1969</v>
      </c>
      <c r="CM43" s="20">
        <v>0</v>
      </c>
      <c r="CN43" s="20">
        <v>0</v>
      </c>
      <c r="CO43" s="20">
        <v>0</v>
      </c>
      <c r="CP43" s="20">
        <v>0</v>
      </c>
      <c r="CQ43" s="20">
        <v>0</v>
      </c>
      <c r="CR43" s="20">
        <v>0</v>
      </c>
      <c r="CS43" s="20">
        <v>0</v>
      </c>
      <c r="CT43" s="20">
        <v>0</v>
      </c>
      <c r="CU43" s="20">
        <v>0</v>
      </c>
      <c r="CV43" s="20">
        <v>0</v>
      </c>
      <c r="CW43" s="20">
        <v>0</v>
      </c>
      <c r="CX43" s="20">
        <v>0</v>
      </c>
      <c r="CY43" s="20">
        <v>0</v>
      </c>
      <c r="CZ43" s="20">
        <v>0</v>
      </c>
      <c r="DA43" s="20">
        <v>0</v>
      </c>
      <c r="DB43" s="20">
        <v>0</v>
      </c>
      <c r="DC43" s="20">
        <v>0</v>
      </c>
      <c r="DD43" s="20">
        <v>0</v>
      </c>
      <c r="DE43" s="20">
        <v>0</v>
      </c>
      <c r="DF43" s="20">
        <v>0</v>
      </c>
      <c r="DG43" s="20">
        <v>0</v>
      </c>
      <c r="DH43" s="20">
        <v>0</v>
      </c>
      <c r="DI43" s="20">
        <v>0</v>
      </c>
      <c r="DJ43" s="20">
        <v>0</v>
      </c>
      <c r="DK43" s="20">
        <v>0</v>
      </c>
      <c r="DL43" s="20">
        <v>0</v>
      </c>
      <c r="DM43" s="20">
        <v>0</v>
      </c>
      <c r="DN43" s="20">
        <v>0</v>
      </c>
      <c r="DO43" s="20">
        <v>0</v>
      </c>
      <c r="DP43" s="20">
        <v>0</v>
      </c>
      <c r="DQ43" s="20">
        <v>0</v>
      </c>
      <c r="DR43" s="20">
        <v>0</v>
      </c>
      <c r="DS43" s="20">
        <v>0</v>
      </c>
      <c r="DT43" s="20">
        <v>0</v>
      </c>
      <c r="DU43" s="20">
        <v>0</v>
      </c>
      <c r="DV43" s="20">
        <v>0</v>
      </c>
      <c r="DW43" s="20">
        <v>0</v>
      </c>
      <c r="DX43" s="20">
        <v>0</v>
      </c>
      <c r="DY43" s="20">
        <v>0</v>
      </c>
      <c r="DZ43" s="20">
        <v>75.066296716891301</v>
      </c>
      <c r="EA43" s="20">
        <v>10.49879107921207</v>
      </c>
      <c r="EB43" s="20">
        <v>4.7235987063784801</v>
      </c>
      <c r="EC43" s="20">
        <v>3.2754647888799067</v>
      </c>
      <c r="ED43" s="20">
        <v>2.6666463208642477</v>
      </c>
      <c r="EE43" s="20">
        <v>2.2889097975620931</v>
      </c>
      <c r="EF43" s="20">
        <v>2.0349928336637237</v>
      </c>
      <c r="EG43" s="20">
        <v>1.8448069070970554</v>
      </c>
      <c r="EH43" s="20">
        <v>1.6964371375316445</v>
      </c>
      <c r="EI43" s="20">
        <v>1.584444765860314</v>
      </c>
      <c r="EJ43" s="20">
        <v>1.4890678393067109</v>
      </c>
      <c r="EK43" s="20">
        <v>1.4103187337935734</v>
      </c>
      <c r="EL43" s="20">
        <v>1.3379571493137199</v>
      </c>
      <c r="EM43" s="20">
        <v>1.2758411188932195</v>
      </c>
      <c r="EN43" s="20">
        <v>1.2212994152917933</v>
      </c>
      <c r="EO43" s="20">
        <v>1.1715241450256182</v>
      </c>
      <c r="EP43" s="20">
        <v>1.1262230149880563</v>
      </c>
      <c r="EQ43" s="20">
        <v>1.0842670936533059</v>
      </c>
      <c r="ER43" s="20">
        <v>1.0469724226288715</v>
      </c>
      <c r="ES43" s="20">
        <v>1.0135452152661064</v>
      </c>
      <c r="ET43" s="20">
        <v>0.98184467593211633</v>
      </c>
      <c r="EU43" s="20">
        <v>0.95188697788569143</v>
      </c>
      <c r="EV43" s="20">
        <v>0.92420595896989743</v>
      </c>
      <c r="EW43" s="20">
        <v>0.89857040495073592</v>
      </c>
      <c r="EX43" s="20">
        <v>0.87454487975626105</v>
      </c>
      <c r="EY43" s="20">
        <v>0.85254673126868752</v>
      </c>
      <c r="EZ43" s="20">
        <v>0.83185065082296872</v>
      </c>
      <c r="FA43" s="20">
        <v>0.81272430781202909</v>
      </c>
      <c r="FB43" s="20">
        <v>0.79302313228676347</v>
      </c>
      <c r="FC43" s="20">
        <v>0.7774072828598646</v>
      </c>
      <c r="FD43" s="20">
        <v>0.76091415856767419</v>
      </c>
      <c r="FE43" s="20">
        <v>0.74636962110031702</v>
      </c>
      <c r="FF43" s="20">
        <v>0.7320189416428039</v>
      </c>
      <c r="FG43" s="20">
        <v>0.71784454475465498</v>
      </c>
      <c r="FH43" s="20">
        <v>0.70374375834133751</v>
      </c>
      <c r="FI43" s="20">
        <v>0.68914039179170816</v>
      </c>
      <c r="FJ43" s="20">
        <v>0.6763017308676017</v>
      </c>
      <c r="FK43" s="20">
        <v>0.66529057063515384</v>
      </c>
      <c r="FL43" s="20">
        <v>0.65302449818472097</v>
      </c>
      <c r="FM43" s="20">
        <v>0.64149204088355993</v>
      </c>
      <c r="FN43" s="20">
        <v>0.63026201252669989</v>
      </c>
      <c r="FO43" s="20">
        <v>0.62020868639313542</v>
      </c>
      <c r="FP43" s="20">
        <v>0.60789399291113566</v>
      </c>
      <c r="FQ43" s="20">
        <v>0.5971708172791077</v>
      </c>
      <c r="FR43" s="20">
        <v>0.58699543432052759</v>
      </c>
      <c r="FS43" s="20">
        <v>0.57580146362045515</v>
      </c>
      <c r="FT43" s="20">
        <v>0.5658584955065441</v>
      </c>
      <c r="FU43" s="20">
        <v>0.55556185073318376</v>
      </c>
      <c r="FV43" s="20">
        <v>0.54488232057620756</v>
      </c>
      <c r="FW43" s="20">
        <v>0.53527213677919849</v>
      </c>
      <c r="FX43" s="2">
        <v>0.52423127652089663</v>
      </c>
      <c r="FY43" s="2">
        <v>0.5160468183991852</v>
      </c>
      <c r="FZ43" s="2">
        <v>0.50591283659275832</v>
      </c>
      <c r="GA43" s="20">
        <v>159.44491864147872</v>
      </c>
      <c r="GB43" s="20">
        <f>SUM(CM34:FZ43)</f>
        <v>1104.1217884937159</v>
      </c>
      <c r="GC43" s="20"/>
      <c r="GD43" s="20"/>
      <c r="GE43" s="20"/>
    </row>
    <row r="44" spans="1:187" x14ac:dyDescent="0.3">
      <c r="A44" s="20"/>
      <c r="B44" s="20">
        <f t="shared" si="0"/>
        <v>1970</v>
      </c>
      <c r="C44" s="20">
        <v>0</v>
      </c>
      <c r="D44" s="20">
        <v>0</v>
      </c>
      <c r="E44" s="20">
        <v>0</v>
      </c>
      <c r="F44" s="20">
        <v>0</v>
      </c>
      <c r="G44" s="20">
        <v>0</v>
      </c>
      <c r="H44" s="20">
        <v>0</v>
      </c>
      <c r="I44" s="20">
        <v>0</v>
      </c>
      <c r="J44" s="20">
        <v>0</v>
      </c>
      <c r="K44" s="20">
        <v>0</v>
      </c>
      <c r="L44" s="20">
        <v>0</v>
      </c>
      <c r="M44" s="20">
        <v>0</v>
      </c>
      <c r="N44" s="20">
        <v>0</v>
      </c>
      <c r="O44" s="20">
        <v>0</v>
      </c>
      <c r="P44" s="20">
        <v>0</v>
      </c>
      <c r="Q44" s="20">
        <v>0</v>
      </c>
      <c r="R44" s="20">
        <v>0</v>
      </c>
      <c r="S44" s="20">
        <v>0</v>
      </c>
      <c r="T44" s="20">
        <v>0</v>
      </c>
      <c r="U44" s="20">
        <v>0</v>
      </c>
      <c r="V44" s="20">
        <v>0</v>
      </c>
      <c r="W44" s="20">
        <v>0</v>
      </c>
      <c r="X44" s="20">
        <v>0</v>
      </c>
      <c r="Y44" s="20">
        <v>0</v>
      </c>
      <c r="Z44" s="20">
        <v>0</v>
      </c>
      <c r="AA44" s="20">
        <v>0</v>
      </c>
      <c r="AB44" s="20">
        <v>0</v>
      </c>
      <c r="AC44" s="20">
        <v>0</v>
      </c>
      <c r="AD44" s="20">
        <v>0</v>
      </c>
      <c r="AE44" s="20">
        <v>0</v>
      </c>
      <c r="AF44" s="20">
        <v>0</v>
      </c>
      <c r="AG44" s="20">
        <v>0</v>
      </c>
      <c r="AH44" s="20">
        <v>0</v>
      </c>
      <c r="AI44" s="20">
        <v>0</v>
      </c>
      <c r="AJ44" s="20">
        <v>0</v>
      </c>
      <c r="AK44" s="20">
        <v>0</v>
      </c>
      <c r="AL44" s="20">
        <v>0</v>
      </c>
      <c r="AM44" s="20">
        <v>0</v>
      </c>
      <c r="AN44" s="20">
        <v>0</v>
      </c>
      <c r="AO44" s="20">
        <v>0</v>
      </c>
      <c r="AP44" s="20">
        <v>0</v>
      </c>
      <c r="AQ44" s="20">
        <v>21.3144791283238</v>
      </c>
      <c r="AR44" s="20">
        <v>3.1705301588416699</v>
      </c>
      <c r="AS44" s="20">
        <v>1.51027012791541</v>
      </c>
      <c r="AT44" s="20">
        <v>1.0022468801554201</v>
      </c>
      <c r="AU44" s="20">
        <v>0.77084359344722297</v>
      </c>
      <c r="AV44" s="20">
        <v>0.69683758611992996</v>
      </c>
      <c r="AW44" s="20">
        <v>0.64080829482285595</v>
      </c>
      <c r="AX44" s="20">
        <v>0.59644981794313801</v>
      </c>
      <c r="AY44" s="20">
        <v>0.56019791644384198</v>
      </c>
      <c r="AZ44" s="20">
        <v>0.52984836313564998</v>
      </c>
      <c r="BA44" s="20">
        <v>0.50395460594774499</v>
      </c>
      <c r="BB44" s="20">
        <v>0.48152255911439101</v>
      </c>
      <c r="BC44" s="20">
        <v>0.46184342880088403</v>
      </c>
      <c r="BD44" s="20">
        <v>0.44439635261877403</v>
      </c>
      <c r="BE44" s="20">
        <v>0.42878880907480799</v>
      </c>
      <c r="BF44" s="20">
        <v>0.414718612735342</v>
      </c>
      <c r="BG44" s="20">
        <v>0.401948821289558</v>
      </c>
      <c r="BH44" s="20">
        <v>0.39029066975847299</v>
      </c>
      <c r="BI44" s="20">
        <v>0.37959166284479501</v>
      </c>
      <c r="BJ44" s="20">
        <v>0.369653191130212</v>
      </c>
      <c r="BK44" s="20">
        <v>0.36045936805978801</v>
      </c>
      <c r="BL44" s="20">
        <v>0.35197440386126699</v>
      </c>
      <c r="BM44" s="20">
        <v>0.34368360809201098</v>
      </c>
      <c r="BN44" s="20">
        <v>0.33551473892189498</v>
      </c>
      <c r="BO44" s="20">
        <v>0.32807751312066502</v>
      </c>
      <c r="BP44" s="20">
        <v>0.32157899761317499</v>
      </c>
      <c r="BQ44" s="20">
        <v>0.31545199945679098</v>
      </c>
      <c r="BR44" s="20">
        <v>0.30980021830828203</v>
      </c>
      <c r="BS44" s="20">
        <v>0.30309098373168403</v>
      </c>
      <c r="BT44" s="20">
        <v>0.29269195071930798</v>
      </c>
      <c r="BU44" s="20">
        <v>0.28672522336174</v>
      </c>
      <c r="BV44" s="20">
        <v>0.28213673144232598</v>
      </c>
      <c r="BW44" s="20">
        <v>0.26691198604419603</v>
      </c>
      <c r="BX44" s="20">
        <v>0.26420133135091101</v>
      </c>
      <c r="BY44" s="20">
        <v>0.251466475262006</v>
      </c>
      <c r="BZ44" s="20">
        <v>0.23283196513217699</v>
      </c>
      <c r="CA44" s="20">
        <v>0.22962002816936899</v>
      </c>
      <c r="CB44" s="20">
        <v>0.22653746069835901</v>
      </c>
      <c r="CC44" s="20">
        <v>0.22357580458003901</v>
      </c>
      <c r="CD44" s="20">
        <v>0.22072735619296299</v>
      </c>
      <c r="CE44" s="20">
        <v>0.21707433201034301</v>
      </c>
      <c r="CF44" s="20">
        <v>0.20901641822942199</v>
      </c>
      <c r="CG44" s="20">
        <v>0.20654258971609199</v>
      </c>
      <c r="CH44" s="20">
        <v>0.20415457331734499</v>
      </c>
      <c r="CI44" s="20">
        <v>41.653066637856099</v>
      </c>
      <c r="CJ44" s="20"/>
      <c r="CK44" s="20"/>
      <c r="CL44" s="20">
        <v>1970</v>
      </c>
      <c r="CM44" s="20">
        <v>0</v>
      </c>
      <c r="CN44" s="20">
        <v>0</v>
      </c>
      <c r="CO44" s="20">
        <v>0</v>
      </c>
      <c r="CP44" s="20">
        <v>0</v>
      </c>
      <c r="CQ44" s="20">
        <v>0</v>
      </c>
      <c r="CR44" s="20">
        <v>0</v>
      </c>
      <c r="CS44" s="20">
        <v>0</v>
      </c>
      <c r="CT44" s="20">
        <v>0</v>
      </c>
      <c r="CU44" s="20">
        <v>0</v>
      </c>
      <c r="CV44" s="20">
        <v>0</v>
      </c>
      <c r="CW44" s="20">
        <v>0</v>
      </c>
      <c r="CX44" s="20">
        <v>0</v>
      </c>
      <c r="CY44" s="20">
        <v>0</v>
      </c>
      <c r="CZ44" s="20">
        <v>0</v>
      </c>
      <c r="DA44" s="20">
        <v>0</v>
      </c>
      <c r="DB44" s="20">
        <v>0</v>
      </c>
      <c r="DC44" s="20">
        <v>0</v>
      </c>
      <c r="DD44" s="20">
        <v>0</v>
      </c>
      <c r="DE44" s="20">
        <v>0</v>
      </c>
      <c r="DF44" s="20">
        <v>0</v>
      </c>
      <c r="DG44" s="20">
        <v>0</v>
      </c>
      <c r="DH44" s="20">
        <v>0</v>
      </c>
      <c r="DI44" s="20">
        <v>0</v>
      </c>
      <c r="DJ44" s="20">
        <v>0</v>
      </c>
      <c r="DK44" s="20">
        <v>0</v>
      </c>
      <c r="DL44" s="20">
        <v>0</v>
      </c>
      <c r="DM44" s="20">
        <v>0</v>
      </c>
      <c r="DN44" s="20">
        <v>0</v>
      </c>
      <c r="DO44" s="20">
        <v>0</v>
      </c>
      <c r="DP44" s="20">
        <v>0</v>
      </c>
      <c r="DQ44" s="20">
        <v>0</v>
      </c>
      <c r="DR44" s="20">
        <v>0</v>
      </c>
      <c r="DS44" s="20">
        <v>0</v>
      </c>
      <c r="DT44" s="20">
        <v>0</v>
      </c>
      <c r="DU44" s="20">
        <v>0</v>
      </c>
      <c r="DV44" s="20">
        <v>0</v>
      </c>
      <c r="DW44" s="20">
        <v>0</v>
      </c>
      <c r="DX44" s="20">
        <v>0</v>
      </c>
      <c r="DY44" s="20">
        <v>0</v>
      </c>
      <c r="DZ44" s="20">
        <v>0</v>
      </c>
      <c r="EA44" s="20">
        <v>79.395316865021542</v>
      </c>
      <c r="EB44" s="20">
        <v>11.077439048154169</v>
      </c>
      <c r="EC44" s="20">
        <v>4.9664736922964119</v>
      </c>
      <c r="ED44" s="20">
        <v>3.4445270354578645</v>
      </c>
      <c r="EE44" s="20">
        <v>2.8031048407089378</v>
      </c>
      <c r="EF44" s="20">
        <v>2.4081971989018713</v>
      </c>
      <c r="EG44" s="20">
        <v>2.1398589285550882</v>
      </c>
      <c r="EH44" s="20">
        <v>1.939315234500038</v>
      </c>
      <c r="EI44" s="20">
        <v>1.783157722220291</v>
      </c>
      <c r="EJ44" s="20">
        <v>1.6657558105319439</v>
      </c>
      <c r="EK44" s="20">
        <v>1.5663130603700932</v>
      </c>
      <c r="EL44" s="20">
        <v>1.4826330986882315</v>
      </c>
      <c r="EM44" s="20">
        <v>1.406226954348905</v>
      </c>
      <c r="EN44" s="20">
        <v>1.3414051520906511</v>
      </c>
      <c r="EO44" s="20">
        <v>1.2838768950854729</v>
      </c>
      <c r="EP44" s="20">
        <v>1.2313944743723781</v>
      </c>
      <c r="EQ44" s="20">
        <v>1.1842428519478143</v>
      </c>
      <c r="ER44" s="20">
        <v>1.1401182051129117</v>
      </c>
      <c r="ES44" s="20">
        <v>1.1002811686030005</v>
      </c>
      <c r="ET44" s="20">
        <v>1.0652393205287156</v>
      </c>
      <c r="EU44" s="20">
        <v>1.031783570623457</v>
      </c>
      <c r="EV44" s="20">
        <v>1.0004724122562407</v>
      </c>
      <c r="EW44" s="20">
        <v>0.97159055538372308</v>
      </c>
      <c r="EX44" s="20">
        <v>0.94461089543690202</v>
      </c>
      <c r="EY44" s="20">
        <v>0.91953679005789468</v>
      </c>
      <c r="EZ44" s="20">
        <v>0.8961323054314333</v>
      </c>
      <c r="FA44" s="20">
        <v>0.87465846112058909</v>
      </c>
      <c r="FB44" s="20">
        <v>0.85455935870992938</v>
      </c>
      <c r="FC44" s="20">
        <v>0.83357377813528</v>
      </c>
      <c r="FD44" s="20">
        <v>0.81725131346873647</v>
      </c>
      <c r="FE44" s="20">
        <v>0.79976183221828856</v>
      </c>
      <c r="FF44" s="20">
        <v>0.78394648365199615</v>
      </c>
      <c r="FG44" s="20">
        <v>0.76926510695991224</v>
      </c>
      <c r="FH44" s="20">
        <v>0.75438968353244606</v>
      </c>
      <c r="FI44" s="20">
        <v>0.73974595297673773</v>
      </c>
      <c r="FJ44" s="20">
        <v>0.72431875602417939</v>
      </c>
      <c r="FK44" s="20">
        <v>0.71086220800545741</v>
      </c>
      <c r="FL44" s="20">
        <v>0.6992872662920302</v>
      </c>
      <c r="FM44" s="20">
        <v>0.68646279465344273</v>
      </c>
      <c r="FN44" s="20">
        <v>0.67470672897220207</v>
      </c>
      <c r="FO44" s="20">
        <v>0.66274949160637087</v>
      </c>
      <c r="FP44" s="20">
        <v>0.65214295487019724</v>
      </c>
      <c r="FQ44" s="20">
        <v>0.63909413849047647</v>
      </c>
      <c r="FR44" s="20">
        <v>0.62822120205812559</v>
      </c>
      <c r="FS44" s="20">
        <v>0.61736736616328403</v>
      </c>
      <c r="FT44" s="20">
        <v>0.6056785135097319</v>
      </c>
      <c r="FU44" s="20">
        <v>0.59478533811989809</v>
      </c>
      <c r="FV44" s="20">
        <v>0.58393445783936404</v>
      </c>
      <c r="FW44" s="20">
        <v>0.57286932463611084</v>
      </c>
      <c r="FX44" s="2">
        <v>0.56266173204311032</v>
      </c>
      <c r="FY44" s="2">
        <v>0.55113753908291663</v>
      </c>
      <c r="FZ44" s="2">
        <v>0.54257888851596558</v>
      </c>
      <c r="GA44" s="20">
        <v>167.10627241094332</v>
      </c>
      <c r="GB44" s="36">
        <f>GB43/GA96</f>
        <v>4.8493393924298661E-2</v>
      </c>
      <c r="GC44" s="20"/>
      <c r="GD44" s="20"/>
      <c r="GE44" s="20"/>
    </row>
    <row r="45" spans="1:187" x14ac:dyDescent="0.3">
      <c r="A45" s="20"/>
      <c r="B45" s="20">
        <f t="shared" si="0"/>
        <v>1971</v>
      </c>
      <c r="C45" s="20">
        <v>0</v>
      </c>
      <c r="D45" s="20">
        <v>0</v>
      </c>
      <c r="E45" s="20">
        <v>0</v>
      </c>
      <c r="F45" s="20">
        <v>0</v>
      </c>
      <c r="G45" s="20">
        <v>0</v>
      </c>
      <c r="H45" s="20">
        <v>0</v>
      </c>
      <c r="I45" s="20">
        <v>0</v>
      </c>
      <c r="J45" s="20">
        <v>0</v>
      </c>
      <c r="K45" s="20">
        <v>0</v>
      </c>
      <c r="L45" s="20">
        <v>0</v>
      </c>
      <c r="M45" s="20">
        <v>0</v>
      </c>
      <c r="N45" s="20">
        <v>0</v>
      </c>
      <c r="O45" s="20">
        <v>0</v>
      </c>
      <c r="P45" s="20">
        <v>0</v>
      </c>
      <c r="Q45" s="20">
        <v>0</v>
      </c>
      <c r="R45" s="20">
        <v>0</v>
      </c>
      <c r="S45" s="20">
        <v>0</v>
      </c>
      <c r="T45" s="20">
        <v>0</v>
      </c>
      <c r="U45" s="20">
        <v>0</v>
      </c>
      <c r="V45" s="20">
        <v>0</v>
      </c>
      <c r="W45" s="20">
        <v>0</v>
      </c>
      <c r="X45" s="20">
        <v>0</v>
      </c>
      <c r="Y45" s="20">
        <v>0</v>
      </c>
      <c r="Z45" s="20">
        <v>0</v>
      </c>
      <c r="AA45" s="20">
        <v>0</v>
      </c>
      <c r="AB45" s="20">
        <v>0</v>
      </c>
      <c r="AC45" s="20">
        <v>0</v>
      </c>
      <c r="AD45" s="20">
        <v>0</v>
      </c>
      <c r="AE45" s="20">
        <v>0</v>
      </c>
      <c r="AF45" s="20">
        <v>0</v>
      </c>
      <c r="AG45" s="20">
        <v>0</v>
      </c>
      <c r="AH45" s="20">
        <v>0</v>
      </c>
      <c r="AI45" s="20">
        <v>0</v>
      </c>
      <c r="AJ45" s="20">
        <v>0</v>
      </c>
      <c r="AK45" s="20">
        <v>0</v>
      </c>
      <c r="AL45" s="20">
        <v>0</v>
      </c>
      <c r="AM45" s="20">
        <v>0</v>
      </c>
      <c r="AN45" s="20">
        <v>0</v>
      </c>
      <c r="AO45" s="20">
        <v>0</v>
      </c>
      <c r="AP45" s="20">
        <v>0</v>
      </c>
      <c r="AQ45" s="20">
        <v>0</v>
      </c>
      <c r="AR45" s="20">
        <v>21.961735298825801</v>
      </c>
      <c r="AS45" s="20">
        <v>3.2391161323451501</v>
      </c>
      <c r="AT45" s="20">
        <v>1.5336789557260599</v>
      </c>
      <c r="AU45" s="20">
        <v>1.02709767151528</v>
      </c>
      <c r="AV45" s="20">
        <v>0.79272675460280395</v>
      </c>
      <c r="AW45" s="20">
        <v>0.71661916379593504</v>
      </c>
      <c r="AX45" s="20">
        <v>0.65899933289537005</v>
      </c>
      <c r="AY45" s="20">
        <v>0.61338162334298396</v>
      </c>
      <c r="AZ45" s="20">
        <v>0.57610061575111304</v>
      </c>
      <c r="BA45" s="20">
        <v>0.54488951011256903</v>
      </c>
      <c r="BB45" s="20">
        <v>0.51826069015058496</v>
      </c>
      <c r="BC45" s="20">
        <v>0.49519185034609298</v>
      </c>
      <c r="BD45" s="20">
        <v>0.47495407587698102</v>
      </c>
      <c r="BE45" s="20">
        <v>0.45701171829847198</v>
      </c>
      <c r="BF45" s="20">
        <v>0.44096111335670601</v>
      </c>
      <c r="BG45" s="20">
        <v>0.426491497285368</v>
      </c>
      <c r="BH45" s="20">
        <v>0.41335920153955402</v>
      </c>
      <c r="BI45" s="20">
        <v>0.40137010254716099</v>
      </c>
      <c r="BJ45" s="20">
        <v>0.39036737602860599</v>
      </c>
      <c r="BK45" s="20">
        <v>0.38013429761900303</v>
      </c>
      <c r="BL45" s="20">
        <v>0.37066926253177801</v>
      </c>
      <c r="BM45" s="20">
        <v>0.36194396447945298</v>
      </c>
      <c r="BN45" s="20">
        <v>0.35339557363141599</v>
      </c>
      <c r="BO45" s="20">
        <v>0.34493677463713901</v>
      </c>
      <c r="BP45" s="20">
        <v>0.33720320557416</v>
      </c>
      <c r="BQ45" s="20">
        <v>0.33052392957089199</v>
      </c>
      <c r="BR45" s="20">
        <v>0.32422650491893201</v>
      </c>
      <c r="BS45" s="20">
        <v>0.31842587875307898</v>
      </c>
      <c r="BT45" s="20">
        <v>0.31141979552411803</v>
      </c>
      <c r="BU45" s="20">
        <v>0.30057212813470202</v>
      </c>
      <c r="BV45" s="20">
        <v>0.29442680392239801</v>
      </c>
      <c r="BW45" s="20">
        <v>0.289715062852613</v>
      </c>
      <c r="BX45" s="20">
        <v>0.27390797833830799</v>
      </c>
      <c r="BY45" s="20">
        <v>0.27122082010155302</v>
      </c>
      <c r="BZ45" s="20">
        <v>0.25784994310385201</v>
      </c>
      <c r="CA45" s="20">
        <v>0.238480423780564</v>
      </c>
      <c r="CB45" s="20">
        <v>0.23519056584541301</v>
      </c>
      <c r="CC45" s="20">
        <v>0.23203321588102399</v>
      </c>
      <c r="CD45" s="20">
        <v>0.228999710555464</v>
      </c>
      <c r="CE45" s="20">
        <v>0.22608215935891099</v>
      </c>
      <c r="CF45" s="20">
        <v>0.22237980419647399</v>
      </c>
      <c r="CG45" s="20">
        <v>0.21436003187132099</v>
      </c>
      <c r="CH45" s="20">
        <v>0.21182295864303699</v>
      </c>
      <c r="CI45" s="20">
        <v>42.6122334781682</v>
      </c>
      <c r="CJ45" s="20"/>
      <c r="CK45" s="20"/>
      <c r="CL45" s="20">
        <v>1971</v>
      </c>
      <c r="CM45" s="20">
        <v>0</v>
      </c>
      <c r="CN45" s="20">
        <v>0</v>
      </c>
      <c r="CO45" s="20">
        <v>0</v>
      </c>
      <c r="CP45" s="20">
        <v>0</v>
      </c>
      <c r="CQ45" s="20">
        <v>0</v>
      </c>
      <c r="CR45" s="20">
        <v>0</v>
      </c>
      <c r="CS45" s="20">
        <v>0</v>
      </c>
      <c r="CT45" s="20">
        <v>0</v>
      </c>
      <c r="CU45" s="20">
        <v>0</v>
      </c>
      <c r="CV45" s="20">
        <v>0</v>
      </c>
      <c r="CW45" s="20">
        <v>0</v>
      </c>
      <c r="CX45" s="20">
        <v>0</v>
      </c>
      <c r="CY45" s="20">
        <v>0</v>
      </c>
      <c r="CZ45" s="20">
        <v>0</v>
      </c>
      <c r="DA45" s="20">
        <v>0</v>
      </c>
      <c r="DB45" s="20">
        <v>0</v>
      </c>
      <c r="DC45" s="20">
        <v>0</v>
      </c>
      <c r="DD45" s="20">
        <v>0</v>
      </c>
      <c r="DE45" s="20">
        <v>0</v>
      </c>
      <c r="DF45" s="20">
        <v>0</v>
      </c>
      <c r="DG45" s="20">
        <v>0</v>
      </c>
      <c r="DH45" s="20">
        <v>0</v>
      </c>
      <c r="DI45" s="20">
        <v>0</v>
      </c>
      <c r="DJ45" s="20">
        <v>0</v>
      </c>
      <c r="DK45" s="20">
        <v>0</v>
      </c>
      <c r="DL45" s="20">
        <v>0</v>
      </c>
      <c r="DM45" s="20">
        <v>0</v>
      </c>
      <c r="DN45" s="20">
        <v>0</v>
      </c>
      <c r="DO45" s="20">
        <v>0</v>
      </c>
      <c r="DP45" s="20">
        <v>0</v>
      </c>
      <c r="DQ45" s="20">
        <v>0</v>
      </c>
      <c r="DR45" s="20">
        <v>0</v>
      </c>
      <c r="DS45" s="20">
        <v>0</v>
      </c>
      <c r="DT45" s="20">
        <v>0</v>
      </c>
      <c r="DU45" s="20">
        <v>0</v>
      </c>
      <c r="DV45" s="20">
        <v>0</v>
      </c>
      <c r="DW45" s="20">
        <v>0</v>
      </c>
      <c r="DX45" s="20">
        <v>0</v>
      </c>
      <c r="DY45" s="20">
        <v>0</v>
      </c>
      <c r="DZ45" s="20">
        <v>0</v>
      </c>
      <c r="EA45" s="20">
        <v>0</v>
      </c>
      <c r="EB45" s="20">
        <v>81.663083428301363</v>
      </c>
      <c r="EC45" s="20">
        <v>11.338425481018747</v>
      </c>
      <c r="ED45" s="20">
        <v>5.1051766034663828</v>
      </c>
      <c r="EE45" s="20">
        <v>3.5502449093873838</v>
      </c>
      <c r="EF45" s="20">
        <v>2.886846573980336</v>
      </c>
      <c r="EG45" s="20">
        <v>2.479013705314943</v>
      </c>
      <c r="EH45" s="20">
        <v>2.2014766748030348</v>
      </c>
      <c r="EI45" s="20">
        <v>1.9967315719497891</v>
      </c>
      <c r="EJ45" s="20">
        <v>1.8359230391610699</v>
      </c>
      <c r="EK45" s="20">
        <v>1.7141871285651089</v>
      </c>
      <c r="EL45" s="20">
        <v>1.611013234680259</v>
      </c>
      <c r="EM45" s="20">
        <v>1.5260558044756714</v>
      </c>
      <c r="EN45" s="20">
        <v>1.4472722756204099</v>
      </c>
      <c r="EO45" s="20">
        <v>1.3807973508635534</v>
      </c>
      <c r="EP45" s="20">
        <v>1.3211942471350822</v>
      </c>
      <c r="EQ45" s="20">
        <v>1.2676873425164206</v>
      </c>
      <c r="ER45" s="20">
        <v>1.2190128829033735</v>
      </c>
      <c r="ES45" s="20">
        <v>1.173246447223643</v>
      </c>
      <c r="ET45" s="20">
        <v>1.1330855107942814</v>
      </c>
      <c r="EU45" s="20">
        <v>1.0963469674591833</v>
      </c>
      <c r="EV45" s="20">
        <v>1.0618041967017324</v>
      </c>
      <c r="EW45" s="20">
        <v>1.0300791772527025</v>
      </c>
      <c r="EX45" s="20">
        <v>1.0000502250049661</v>
      </c>
      <c r="EY45" s="20">
        <v>0.97231820743626363</v>
      </c>
      <c r="EZ45" s="20">
        <v>0.94666118998004756</v>
      </c>
      <c r="FA45" s="20">
        <v>0.92208889672005367</v>
      </c>
      <c r="FB45" s="20">
        <v>0.90009467049255798</v>
      </c>
      <c r="FC45" s="20">
        <v>0.87950795613434252</v>
      </c>
      <c r="FD45" s="20">
        <v>0.85823446299605599</v>
      </c>
      <c r="FE45" s="20">
        <v>0.84123878471265112</v>
      </c>
      <c r="FF45" s="20">
        <v>0.8232231055187057</v>
      </c>
      <c r="FG45" s="20">
        <v>0.80714087112284005</v>
      </c>
      <c r="FH45" s="20">
        <v>0.79143181730829604</v>
      </c>
      <c r="FI45" s="20">
        <v>0.77643986132744391</v>
      </c>
      <c r="FJ45" s="20">
        <v>0.76181363162527915</v>
      </c>
      <c r="FK45" s="20">
        <v>0.74632749100837037</v>
      </c>
      <c r="FL45" s="20">
        <v>0.73225793218901936</v>
      </c>
      <c r="FM45" s="20">
        <v>0.72029183030902455</v>
      </c>
      <c r="FN45" s="20">
        <v>0.70777244038620635</v>
      </c>
      <c r="FO45" s="20">
        <v>0.69477041251244465</v>
      </c>
      <c r="FP45" s="20">
        <v>0.68299758922158338</v>
      </c>
      <c r="FQ45" s="20">
        <v>0.67188196539436218</v>
      </c>
      <c r="FR45" s="20">
        <v>0.65899689316877541</v>
      </c>
      <c r="FS45" s="20">
        <v>0.647470022458426</v>
      </c>
      <c r="FT45" s="20">
        <v>0.63585846502113585</v>
      </c>
      <c r="FU45" s="20">
        <v>0.62441133324772291</v>
      </c>
      <c r="FV45" s="20">
        <v>0.61318982880729866</v>
      </c>
      <c r="FW45" s="20">
        <v>0.60239057161253184</v>
      </c>
      <c r="FX45" s="2">
        <v>0.59148588487791243</v>
      </c>
      <c r="FY45" s="2">
        <v>0.58077161591510151</v>
      </c>
      <c r="FZ45" s="2">
        <v>0.56918077375807252</v>
      </c>
      <c r="GA45" s="20">
        <v>170.1374794251154</v>
      </c>
      <c r="GB45" s="20"/>
      <c r="GC45" s="20"/>
      <c r="GD45" s="20"/>
      <c r="GE45" s="20"/>
    </row>
    <row r="46" spans="1:187" x14ac:dyDescent="0.3">
      <c r="A46" s="20"/>
      <c r="B46" s="20">
        <f t="shared" si="0"/>
        <v>1972</v>
      </c>
      <c r="C46" s="20">
        <v>0</v>
      </c>
      <c r="D46" s="20">
        <v>0</v>
      </c>
      <c r="E46" s="20">
        <v>0</v>
      </c>
      <c r="F46" s="20">
        <v>0</v>
      </c>
      <c r="G46" s="20">
        <v>0</v>
      </c>
      <c r="H46" s="20">
        <v>0</v>
      </c>
      <c r="I46" s="20">
        <v>0</v>
      </c>
      <c r="J46" s="20">
        <v>0</v>
      </c>
      <c r="K46" s="20">
        <v>0</v>
      </c>
      <c r="L46" s="20">
        <v>0</v>
      </c>
      <c r="M46" s="20">
        <v>0</v>
      </c>
      <c r="N46" s="20">
        <v>0</v>
      </c>
      <c r="O46" s="20">
        <v>0</v>
      </c>
      <c r="P46" s="20">
        <v>0</v>
      </c>
      <c r="Q46" s="20">
        <v>0</v>
      </c>
      <c r="R46" s="20">
        <v>0</v>
      </c>
      <c r="S46" s="20">
        <v>0</v>
      </c>
      <c r="T46" s="20">
        <v>0</v>
      </c>
      <c r="U46" s="20">
        <v>0</v>
      </c>
      <c r="V46" s="20">
        <v>0</v>
      </c>
      <c r="W46" s="20">
        <v>0</v>
      </c>
      <c r="X46" s="20">
        <v>0</v>
      </c>
      <c r="Y46" s="20">
        <v>0</v>
      </c>
      <c r="Z46" s="20">
        <v>0</v>
      </c>
      <c r="AA46" s="20">
        <v>0</v>
      </c>
      <c r="AB46" s="20">
        <v>0</v>
      </c>
      <c r="AC46" s="20">
        <v>0</v>
      </c>
      <c r="AD46" s="20">
        <v>0</v>
      </c>
      <c r="AE46" s="20">
        <v>0</v>
      </c>
      <c r="AF46" s="20">
        <v>0</v>
      </c>
      <c r="AG46" s="20">
        <v>0</v>
      </c>
      <c r="AH46" s="20">
        <v>0</v>
      </c>
      <c r="AI46" s="20">
        <v>0</v>
      </c>
      <c r="AJ46" s="20">
        <v>0</v>
      </c>
      <c r="AK46" s="20">
        <v>0</v>
      </c>
      <c r="AL46" s="20">
        <v>0</v>
      </c>
      <c r="AM46" s="20">
        <v>0</v>
      </c>
      <c r="AN46" s="20">
        <v>0</v>
      </c>
      <c r="AO46" s="20">
        <v>0</v>
      </c>
      <c r="AP46" s="20">
        <v>0</v>
      </c>
      <c r="AQ46" s="20">
        <v>0</v>
      </c>
      <c r="AR46" s="20">
        <v>0</v>
      </c>
      <c r="AS46" s="20">
        <v>24.6127737271451</v>
      </c>
      <c r="AT46" s="20">
        <v>3.7351874446997999</v>
      </c>
      <c r="AU46" s="20">
        <v>1.80089638991075</v>
      </c>
      <c r="AV46" s="20">
        <v>1.17608346018153</v>
      </c>
      <c r="AW46" s="20">
        <v>0.89896421741427601</v>
      </c>
      <c r="AX46" s="20">
        <v>0.81265965267956397</v>
      </c>
      <c r="AY46" s="20">
        <v>0.74731767728628096</v>
      </c>
      <c r="AZ46" s="20">
        <v>0.695586333953918</v>
      </c>
      <c r="BA46" s="20">
        <v>0.65330896793893101</v>
      </c>
      <c r="BB46" s="20">
        <v>0.61791498526393396</v>
      </c>
      <c r="BC46" s="20">
        <v>0.58771740100321601</v>
      </c>
      <c r="BD46" s="20">
        <v>0.56155690140963199</v>
      </c>
      <c r="BE46" s="20">
        <v>0.53860688332197704</v>
      </c>
      <c r="BF46" s="20">
        <v>0.51825991129743998</v>
      </c>
      <c r="BG46" s="20">
        <v>0.50005822245593501</v>
      </c>
      <c r="BH46" s="20">
        <v>0.483649404823076</v>
      </c>
      <c r="BI46" s="20">
        <v>0.46875713367147998</v>
      </c>
      <c r="BJ46" s="20">
        <v>0.45516126920772498</v>
      </c>
      <c r="BK46" s="20">
        <v>0.44268396973985502</v>
      </c>
      <c r="BL46" s="20">
        <v>0.43107707440381399</v>
      </c>
      <c r="BM46" s="20">
        <v>0.42034158704844998</v>
      </c>
      <c r="BN46" s="20">
        <v>0.41044703683477901</v>
      </c>
      <c r="BO46" s="20">
        <v>0.40079573128902701</v>
      </c>
      <c r="BP46" s="20">
        <v>0.39127332714490598</v>
      </c>
      <c r="BQ46" s="20">
        <v>0.38248433776169</v>
      </c>
      <c r="BR46" s="20">
        <v>0.37490813914730298</v>
      </c>
      <c r="BS46" s="20">
        <v>0.36776506856614399</v>
      </c>
      <c r="BT46" s="20">
        <v>0.36116993489374499</v>
      </c>
      <c r="BU46" s="20">
        <v>0.35331404236879999</v>
      </c>
      <c r="BV46" s="20">
        <v>0.341398675428634</v>
      </c>
      <c r="BW46" s="20">
        <v>0.33451861829663099</v>
      </c>
      <c r="BX46" s="20">
        <v>0.329165283982506</v>
      </c>
      <c r="BY46" s="20">
        <v>0.312171433012357</v>
      </c>
      <c r="BZ46" s="20">
        <v>0.30894621795356297</v>
      </c>
      <c r="CA46" s="20">
        <v>0.29416233869747699</v>
      </c>
      <c r="CB46" s="20">
        <v>0.27347523408222302</v>
      </c>
      <c r="CC46" s="20">
        <v>0.26970261973237503</v>
      </c>
      <c r="CD46" s="20">
        <v>0.26608195768010801</v>
      </c>
      <c r="CE46" s="20">
        <v>0.26260331332915399</v>
      </c>
      <c r="CF46" s="20">
        <v>0.25925763830989901</v>
      </c>
      <c r="CG46" s="20">
        <v>0.25488670445418699</v>
      </c>
      <c r="CH46" s="20">
        <v>0.24494510947862799</v>
      </c>
      <c r="CI46" s="20">
        <v>47.952035377300803</v>
      </c>
      <c r="CJ46" s="20"/>
      <c r="CK46" s="20"/>
      <c r="CL46" s="20">
        <v>1972</v>
      </c>
      <c r="CM46" s="20">
        <v>0</v>
      </c>
      <c r="CN46" s="20">
        <v>0</v>
      </c>
      <c r="CO46" s="20">
        <v>0</v>
      </c>
      <c r="CP46" s="20">
        <v>0</v>
      </c>
      <c r="CQ46" s="20">
        <v>0</v>
      </c>
      <c r="CR46" s="20">
        <v>0</v>
      </c>
      <c r="CS46" s="20">
        <v>0</v>
      </c>
      <c r="CT46" s="20">
        <v>0</v>
      </c>
      <c r="CU46" s="20">
        <v>0</v>
      </c>
      <c r="CV46" s="20">
        <v>0</v>
      </c>
      <c r="CW46" s="20">
        <v>0</v>
      </c>
      <c r="CX46" s="20">
        <v>0</v>
      </c>
      <c r="CY46" s="20">
        <v>0</v>
      </c>
      <c r="CZ46" s="20">
        <v>0</v>
      </c>
      <c r="DA46" s="20">
        <v>0</v>
      </c>
      <c r="DB46" s="20">
        <v>0</v>
      </c>
      <c r="DC46" s="20">
        <v>0</v>
      </c>
      <c r="DD46" s="20">
        <v>0</v>
      </c>
      <c r="DE46" s="20">
        <v>0</v>
      </c>
      <c r="DF46" s="20">
        <v>0</v>
      </c>
      <c r="DG46" s="20">
        <v>0</v>
      </c>
      <c r="DH46" s="20">
        <v>0</v>
      </c>
      <c r="DI46" s="20">
        <v>0</v>
      </c>
      <c r="DJ46" s="20">
        <v>0</v>
      </c>
      <c r="DK46" s="20">
        <v>0</v>
      </c>
      <c r="DL46" s="20">
        <v>0</v>
      </c>
      <c r="DM46" s="20">
        <v>0</v>
      </c>
      <c r="DN46" s="20">
        <v>0</v>
      </c>
      <c r="DO46" s="20">
        <v>0</v>
      </c>
      <c r="DP46" s="20">
        <v>0</v>
      </c>
      <c r="DQ46" s="20">
        <v>0</v>
      </c>
      <c r="DR46" s="20">
        <v>0</v>
      </c>
      <c r="DS46" s="20">
        <v>0</v>
      </c>
      <c r="DT46" s="20">
        <v>0</v>
      </c>
      <c r="DU46" s="20">
        <v>0</v>
      </c>
      <c r="DV46" s="20">
        <v>0</v>
      </c>
      <c r="DW46" s="20">
        <v>0</v>
      </c>
      <c r="DX46" s="20">
        <v>0</v>
      </c>
      <c r="DY46" s="20">
        <v>0</v>
      </c>
      <c r="DZ46" s="20">
        <v>0</v>
      </c>
      <c r="EA46" s="20">
        <v>0</v>
      </c>
      <c r="EB46" s="20">
        <v>0</v>
      </c>
      <c r="EC46" s="20">
        <v>92.184626366868301</v>
      </c>
      <c r="ED46" s="20">
        <v>12.965281311617735</v>
      </c>
      <c r="EE46" s="20">
        <v>5.8052953002080798</v>
      </c>
      <c r="EF46" s="20">
        <v>4.007421898200314</v>
      </c>
      <c r="EG46" s="20">
        <v>3.2611513521011681</v>
      </c>
      <c r="EH46" s="20">
        <v>2.8015597919981556</v>
      </c>
      <c r="EI46" s="20">
        <v>2.4894030127388698</v>
      </c>
      <c r="EJ46" s="20">
        <v>2.2580683474280807</v>
      </c>
      <c r="EK46" s="20">
        <v>2.0771835979081552</v>
      </c>
      <c r="EL46" s="20">
        <v>1.9402125573437656</v>
      </c>
      <c r="EM46" s="20">
        <v>1.8227976994983066</v>
      </c>
      <c r="EN46" s="20">
        <v>1.7248436443766737</v>
      </c>
      <c r="EO46" s="20">
        <v>1.6383167626360977</v>
      </c>
      <c r="EP46" s="20">
        <v>1.5613245779566485</v>
      </c>
      <c r="EQ46" s="20">
        <v>1.4929738822054954</v>
      </c>
      <c r="ER46" s="20">
        <v>1.4322819442413941</v>
      </c>
      <c r="ES46" s="20">
        <v>1.3773534269125109</v>
      </c>
      <c r="ET46" s="20">
        <v>1.3269032615610028</v>
      </c>
      <c r="EU46" s="20">
        <v>1.2814617150029333</v>
      </c>
      <c r="EV46" s="20">
        <v>1.2406257433295309</v>
      </c>
      <c r="EW46" s="20">
        <v>1.2007895910195503</v>
      </c>
      <c r="EX46" s="20">
        <v>1.1642533499000047</v>
      </c>
      <c r="EY46" s="20">
        <v>1.1300457265479043</v>
      </c>
      <c r="EZ46" s="20">
        <v>1.0986574081163609</v>
      </c>
      <c r="FA46" s="20">
        <v>1.0704962229763428</v>
      </c>
      <c r="FB46" s="20">
        <v>1.0437337269167777</v>
      </c>
      <c r="FC46" s="20">
        <v>1.0196185730035447</v>
      </c>
      <c r="FD46" s="20">
        <v>0.99575035401779532</v>
      </c>
      <c r="FE46" s="20">
        <v>0.97089493738887889</v>
      </c>
      <c r="FF46" s="20">
        <v>0.95173481365136847</v>
      </c>
      <c r="FG46" s="20">
        <v>0.93076701509218418</v>
      </c>
      <c r="FH46" s="20">
        <v>0.91252609736885892</v>
      </c>
      <c r="FI46" s="20">
        <v>0.89574078576458571</v>
      </c>
      <c r="FJ46" s="20">
        <v>0.87681709296082599</v>
      </c>
      <c r="FK46" s="20">
        <v>0.86036276788943367</v>
      </c>
      <c r="FL46" s="20">
        <v>0.84280444928346554</v>
      </c>
      <c r="FM46" s="20">
        <v>0.82619096602731723</v>
      </c>
      <c r="FN46" s="20">
        <v>0.81264896460933222</v>
      </c>
      <c r="FO46" s="20">
        <v>0.79748025391214827</v>
      </c>
      <c r="FP46" s="20">
        <v>0.78395821982089309</v>
      </c>
      <c r="FQ46" s="20">
        <v>0.76962958311973251</v>
      </c>
      <c r="FR46" s="20">
        <v>0.75665303765935388</v>
      </c>
      <c r="FS46" s="20">
        <v>0.74160994864472807</v>
      </c>
      <c r="FT46" s="20">
        <v>0.72882189028912414</v>
      </c>
      <c r="FU46" s="20">
        <v>0.71618544293799191</v>
      </c>
      <c r="FV46" s="20">
        <v>0.70245095820925763</v>
      </c>
      <c r="FW46" s="20">
        <v>0.6896350027188074</v>
      </c>
      <c r="FX46" s="2">
        <v>0.67648365826359769</v>
      </c>
      <c r="FY46" s="2">
        <v>0.66347849781709745</v>
      </c>
      <c r="FZ46" s="2">
        <v>0.65073636326640583</v>
      </c>
      <c r="GA46" s="20">
        <v>193.05301812095152</v>
      </c>
      <c r="GB46" s="20"/>
      <c r="GC46" s="20"/>
      <c r="GD46" s="20"/>
      <c r="GE46" s="20"/>
    </row>
    <row r="47" spans="1:187" x14ac:dyDescent="0.3">
      <c r="A47" s="20"/>
      <c r="B47" s="20">
        <f t="shared" si="0"/>
        <v>1973</v>
      </c>
      <c r="C47" s="20">
        <v>0</v>
      </c>
      <c r="D47" s="20">
        <v>0</v>
      </c>
      <c r="E47" s="20">
        <v>0</v>
      </c>
      <c r="F47" s="20">
        <v>0</v>
      </c>
      <c r="G47" s="20">
        <v>0</v>
      </c>
      <c r="H47" s="20">
        <v>0</v>
      </c>
      <c r="I47" s="20">
        <v>0</v>
      </c>
      <c r="J47" s="20">
        <v>0</v>
      </c>
      <c r="K47" s="20">
        <v>0</v>
      </c>
      <c r="L47" s="20">
        <v>0</v>
      </c>
      <c r="M47" s="20">
        <v>0</v>
      </c>
      <c r="N47" s="20">
        <v>0</v>
      </c>
      <c r="O47" s="20">
        <v>0</v>
      </c>
      <c r="P47" s="20">
        <v>0</v>
      </c>
      <c r="Q47" s="20">
        <v>0</v>
      </c>
      <c r="R47" s="20">
        <v>0</v>
      </c>
      <c r="S47" s="20">
        <v>0</v>
      </c>
      <c r="T47" s="20">
        <v>0</v>
      </c>
      <c r="U47" s="20">
        <v>0</v>
      </c>
      <c r="V47" s="20">
        <v>0</v>
      </c>
      <c r="W47" s="20">
        <v>0</v>
      </c>
      <c r="X47" s="20">
        <v>0</v>
      </c>
      <c r="Y47" s="20">
        <v>0</v>
      </c>
      <c r="Z47" s="20">
        <v>0</v>
      </c>
      <c r="AA47" s="20">
        <v>0</v>
      </c>
      <c r="AB47" s="20">
        <v>0</v>
      </c>
      <c r="AC47" s="20">
        <v>0</v>
      </c>
      <c r="AD47" s="20">
        <v>0</v>
      </c>
      <c r="AE47" s="20">
        <v>0</v>
      </c>
      <c r="AF47" s="20">
        <v>0</v>
      </c>
      <c r="AG47" s="20">
        <v>0</v>
      </c>
      <c r="AH47" s="20">
        <v>0</v>
      </c>
      <c r="AI47" s="20">
        <v>0</v>
      </c>
      <c r="AJ47" s="20">
        <v>0</v>
      </c>
      <c r="AK47" s="20">
        <v>0</v>
      </c>
      <c r="AL47" s="20">
        <v>0</v>
      </c>
      <c r="AM47" s="20">
        <v>0</v>
      </c>
      <c r="AN47" s="20">
        <v>0</v>
      </c>
      <c r="AO47" s="20">
        <v>0</v>
      </c>
      <c r="AP47" s="20">
        <v>0</v>
      </c>
      <c r="AQ47" s="20">
        <v>0</v>
      </c>
      <c r="AR47" s="20">
        <v>0</v>
      </c>
      <c r="AS47" s="20">
        <v>0</v>
      </c>
      <c r="AT47" s="20">
        <v>26.214197875014101</v>
      </c>
      <c r="AU47" s="20">
        <v>3.94814070984871</v>
      </c>
      <c r="AV47" s="20">
        <v>1.8996124175171401</v>
      </c>
      <c r="AW47" s="20">
        <v>1.24673446604353</v>
      </c>
      <c r="AX47" s="20">
        <v>0.95482284325585098</v>
      </c>
      <c r="AY47" s="20">
        <v>0.86315447545116797</v>
      </c>
      <c r="AZ47" s="20">
        <v>0.79375245910943804</v>
      </c>
      <c r="BA47" s="20">
        <v>0.73880677505683301</v>
      </c>
      <c r="BB47" s="20">
        <v>0.69390249370633394</v>
      </c>
      <c r="BC47" s="20">
        <v>0.65630929654288195</v>
      </c>
      <c r="BD47" s="20">
        <v>0.624235377385572</v>
      </c>
      <c r="BE47" s="20">
        <v>0.59644938822050497</v>
      </c>
      <c r="BF47" s="20">
        <v>0.57207336468011205</v>
      </c>
      <c r="BG47" s="20">
        <v>0.55046212815944795</v>
      </c>
      <c r="BH47" s="20">
        <v>0.53112947256062304</v>
      </c>
      <c r="BI47" s="20">
        <v>0.513701088697879</v>
      </c>
      <c r="BJ47" s="20">
        <v>0.497883482333704</v>
      </c>
      <c r="BK47" s="20">
        <v>0.48344283523030401</v>
      </c>
      <c r="BL47" s="20">
        <v>0.47019025545508603</v>
      </c>
      <c r="BM47" s="20">
        <v>0.45779072707587498</v>
      </c>
      <c r="BN47" s="20">
        <v>0.44632966758653198</v>
      </c>
      <c r="BO47" s="20">
        <v>0.43582337593265102</v>
      </c>
      <c r="BP47" s="20">
        <v>0.42558195041059399</v>
      </c>
      <c r="BQ47" s="20">
        <v>0.41537200771952298</v>
      </c>
      <c r="BR47" s="20">
        <v>0.40554130362451102</v>
      </c>
      <c r="BS47" s="20">
        <v>0.39750839571362301</v>
      </c>
      <c r="BT47" s="20">
        <v>0.38993472571103699</v>
      </c>
      <c r="BU47" s="20">
        <v>0.38293986372951</v>
      </c>
      <c r="BV47" s="20">
        <v>0.37430578179827301</v>
      </c>
      <c r="BW47" s="20">
        <v>0.36119384657025699</v>
      </c>
      <c r="BX47" s="20">
        <v>0.35392066278659901</v>
      </c>
      <c r="BY47" s="20">
        <v>0.34825683564830401</v>
      </c>
      <c r="BZ47" s="20">
        <v>0.330333312913002</v>
      </c>
      <c r="CA47" s="20">
        <v>0.32690077672495998</v>
      </c>
      <c r="CB47" s="20">
        <v>0.31140508525008198</v>
      </c>
      <c r="CC47" s="20">
        <v>0.28959365332659798</v>
      </c>
      <c r="CD47" s="20">
        <v>0.28559868399845501</v>
      </c>
      <c r="CE47" s="20">
        <v>0.28176462291904703</v>
      </c>
      <c r="CF47" s="20">
        <v>0.27808094995466498</v>
      </c>
      <c r="CG47" s="20">
        <v>0.27453808343177399</v>
      </c>
      <c r="CH47" s="20">
        <v>0.26993505800721901</v>
      </c>
      <c r="CI47" s="20">
        <v>50.691650575102301</v>
      </c>
      <c r="CJ47" s="20"/>
      <c r="CK47" s="20"/>
      <c r="CL47" s="20">
        <v>1973</v>
      </c>
      <c r="CM47" s="20">
        <v>0</v>
      </c>
      <c r="CN47" s="20">
        <v>0</v>
      </c>
      <c r="CO47" s="20">
        <v>0</v>
      </c>
      <c r="CP47" s="20">
        <v>0</v>
      </c>
      <c r="CQ47" s="20">
        <v>0</v>
      </c>
      <c r="CR47" s="20">
        <v>0</v>
      </c>
      <c r="CS47" s="20">
        <v>0</v>
      </c>
      <c r="CT47" s="20">
        <v>0</v>
      </c>
      <c r="CU47" s="20">
        <v>0</v>
      </c>
      <c r="CV47" s="20">
        <v>0</v>
      </c>
      <c r="CW47" s="20">
        <v>0</v>
      </c>
      <c r="CX47" s="20">
        <v>0</v>
      </c>
      <c r="CY47" s="20">
        <v>0</v>
      </c>
      <c r="CZ47" s="20">
        <v>0</v>
      </c>
      <c r="DA47" s="20">
        <v>0</v>
      </c>
      <c r="DB47" s="20">
        <v>0</v>
      </c>
      <c r="DC47" s="20">
        <v>0</v>
      </c>
      <c r="DD47" s="20">
        <v>0</v>
      </c>
      <c r="DE47" s="20">
        <v>0</v>
      </c>
      <c r="DF47" s="20">
        <v>0</v>
      </c>
      <c r="DG47" s="20">
        <v>0</v>
      </c>
      <c r="DH47" s="20">
        <v>0</v>
      </c>
      <c r="DI47" s="20">
        <v>0</v>
      </c>
      <c r="DJ47" s="20">
        <v>0</v>
      </c>
      <c r="DK47" s="20">
        <v>0</v>
      </c>
      <c r="DL47" s="20">
        <v>0</v>
      </c>
      <c r="DM47" s="20">
        <v>0</v>
      </c>
      <c r="DN47" s="20">
        <v>0</v>
      </c>
      <c r="DO47" s="20">
        <v>0</v>
      </c>
      <c r="DP47" s="20">
        <v>0</v>
      </c>
      <c r="DQ47" s="20">
        <v>0</v>
      </c>
      <c r="DR47" s="20">
        <v>0</v>
      </c>
      <c r="DS47" s="20">
        <v>0</v>
      </c>
      <c r="DT47" s="20">
        <v>0</v>
      </c>
      <c r="DU47" s="20">
        <v>0</v>
      </c>
      <c r="DV47" s="20">
        <v>0</v>
      </c>
      <c r="DW47" s="20">
        <v>0</v>
      </c>
      <c r="DX47" s="20">
        <v>0</v>
      </c>
      <c r="DY47" s="20">
        <v>0</v>
      </c>
      <c r="DZ47" s="20">
        <v>0</v>
      </c>
      <c r="EA47" s="20">
        <v>0</v>
      </c>
      <c r="EB47" s="20">
        <v>0</v>
      </c>
      <c r="EC47" s="20">
        <v>0</v>
      </c>
      <c r="ED47" s="20">
        <v>98.026528395340804</v>
      </c>
      <c r="EE47" s="20">
        <v>13.788322250837611</v>
      </c>
      <c r="EF47" s="20">
        <v>6.1842222333125489</v>
      </c>
      <c r="EG47" s="20">
        <v>4.2652070497678656</v>
      </c>
      <c r="EH47" s="20">
        <v>3.4706874738194533</v>
      </c>
      <c r="EI47" s="20">
        <v>2.9797960333218647</v>
      </c>
      <c r="EJ47" s="20">
        <v>2.6463912150312652</v>
      </c>
      <c r="EK47" s="20">
        <v>2.3996402049692187</v>
      </c>
      <c r="EL47" s="20">
        <v>2.2065311822868821</v>
      </c>
      <c r="EM47" s="20">
        <v>2.0607354172574541</v>
      </c>
      <c r="EN47" s="20">
        <v>1.9355452516962854</v>
      </c>
      <c r="EO47" s="20">
        <v>1.8323816516582403</v>
      </c>
      <c r="EP47" s="20">
        <v>1.7393771870543191</v>
      </c>
      <c r="EQ47" s="20">
        <v>1.6582276082448459</v>
      </c>
      <c r="ER47" s="20">
        <v>1.5860318682335368</v>
      </c>
      <c r="ES47" s="20">
        <v>1.5219657690229733</v>
      </c>
      <c r="ET47" s="20">
        <v>1.4635410913004454</v>
      </c>
      <c r="EU47" s="20">
        <v>1.4096938264917889</v>
      </c>
      <c r="EV47" s="20">
        <v>1.3609131116180073</v>
      </c>
      <c r="EW47" s="20">
        <v>1.3178883064571754</v>
      </c>
      <c r="EX47" s="20">
        <v>1.2762919085620854</v>
      </c>
      <c r="EY47" s="20">
        <v>1.2366845503471262</v>
      </c>
      <c r="EZ47" s="20">
        <v>1.200924394645142</v>
      </c>
      <c r="FA47" s="20">
        <v>1.1667345551466863</v>
      </c>
      <c r="FB47" s="20">
        <v>1.1367013989250201</v>
      </c>
      <c r="FC47" s="20">
        <v>1.108603756354567</v>
      </c>
      <c r="FD47" s="20">
        <v>1.0827520921990754</v>
      </c>
      <c r="FE47" s="20">
        <v>1.0579599423149728</v>
      </c>
      <c r="FF47" s="20">
        <v>1.0314667140405736</v>
      </c>
      <c r="FG47" s="20">
        <v>1.0111594833416306</v>
      </c>
      <c r="FH47" s="20">
        <v>0.98961598176109566</v>
      </c>
      <c r="FI47" s="20">
        <v>0.96975412355162682</v>
      </c>
      <c r="FJ47" s="20">
        <v>0.95148627430409471</v>
      </c>
      <c r="FK47" s="20">
        <v>0.93270189467046583</v>
      </c>
      <c r="FL47" s="20">
        <v>0.91489695268701221</v>
      </c>
      <c r="FM47" s="20">
        <v>0.89550234823838837</v>
      </c>
      <c r="FN47" s="20">
        <v>0.87809344013179425</v>
      </c>
      <c r="FO47" s="20">
        <v>0.86397148448317418</v>
      </c>
      <c r="FP47" s="20">
        <v>0.84743634165448256</v>
      </c>
      <c r="FQ47" s="20">
        <v>0.83305778601998248</v>
      </c>
      <c r="FR47" s="20">
        <v>0.81793842449511533</v>
      </c>
      <c r="FS47" s="20">
        <v>0.80380831831321198</v>
      </c>
      <c r="FT47" s="20">
        <v>0.78752672023679449</v>
      </c>
      <c r="FU47" s="20">
        <v>0.77404006272217851</v>
      </c>
      <c r="FV47" s="20">
        <v>0.76077210836004339</v>
      </c>
      <c r="FW47" s="20">
        <v>0.74631659720000831</v>
      </c>
      <c r="FX47" s="2">
        <v>0.73261638653041661</v>
      </c>
      <c r="FY47" s="2">
        <v>0.71854931750055673</v>
      </c>
      <c r="FZ47" s="2">
        <v>0.70458556983149856</v>
      </c>
      <c r="GA47" s="20">
        <v>204.2769166037742</v>
      </c>
      <c r="GB47" s="20"/>
      <c r="GC47" s="20"/>
      <c r="GD47" s="20"/>
      <c r="GE47" s="20"/>
    </row>
    <row r="48" spans="1:187" x14ac:dyDescent="0.3">
      <c r="A48" s="20"/>
      <c r="B48" s="20">
        <f t="shared" si="0"/>
        <v>1974</v>
      </c>
      <c r="C48" s="20">
        <v>0</v>
      </c>
      <c r="D48" s="20">
        <v>0</v>
      </c>
      <c r="E48" s="20">
        <v>0</v>
      </c>
      <c r="F48" s="20">
        <v>0</v>
      </c>
      <c r="G48" s="20">
        <v>0</v>
      </c>
      <c r="H48" s="20">
        <v>0</v>
      </c>
      <c r="I48" s="20">
        <v>0</v>
      </c>
      <c r="J48" s="20">
        <v>0</v>
      </c>
      <c r="K48" s="20">
        <v>0</v>
      </c>
      <c r="L48" s="20">
        <v>0</v>
      </c>
      <c r="M48" s="20">
        <v>0</v>
      </c>
      <c r="N48" s="20">
        <v>0</v>
      </c>
      <c r="O48" s="20">
        <v>0</v>
      </c>
      <c r="P48" s="20">
        <v>0</v>
      </c>
      <c r="Q48" s="20">
        <v>0</v>
      </c>
      <c r="R48" s="20">
        <v>0</v>
      </c>
      <c r="S48" s="20">
        <v>0</v>
      </c>
      <c r="T48" s="20">
        <v>0</v>
      </c>
      <c r="U48" s="20">
        <v>0</v>
      </c>
      <c r="V48" s="20">
        <v>0</v>
      </c>
      <c r="W48" s="20">
        <v>0</v>
      </c>
      <c r="X48" s="20">
        <v>0</v>
      </c>
      <c r="Y48" s="20">
        <v>0</v>
      </c>
      <c r="Z48" s="20">
        <v>0</v>
      </c>
      <c r="AA48" s="20">
        <v>0</v>
      </c>
      <c r="AB48" s="20">
        <v>0</v>
      </c>
      <c r="AC48" s="20">
        <v>0</v>
      </c>
      <c r="AD48" s="20">
        <v>0</v>
      </c>
      <c r="AE48" s="20">
        <v>0</v>
      </c>
      <c r="AF48" s="20">
        <v>0</v>
      </c>
      <c r="AG48" s="20">
        <v>0</v>
      </c>
      <c r="AH48" s="20">
        <v>0</v>
      </c>
      <c r="AI48" s="20">
        <v>0</v>
      </c>
      <c r="AJ48" s="20">
        <v>0</v>
      </c>
      <c r="AK48" s="20">
        <v>0</v>
      </c>
      <c r="AL48" s="20">
        <v>0</v>
      </c>
      <c r="AM48" s="20">
        <v>0</v>
      </c>
      <c r="AN48" s="20">
        <v>0</v>
      </c>
      <c r="AO48" s="20">
        <v>0</v>
      </c>
      <c r="AP48" s="20">
        <v>0</v>
      </c>
      <c r="AQ48" s="20">
        <v>0</v>
      </c>
      <c r="AR48" s="20">
        <v>0</v>
      </c>
      <c r="AS48" s="20">
        <v>0</v>
      </c>
      <c r="AT48" s="20">
        <v>0</v>
      </c>
      <c r="AU48" s="20">
        <v>26.3416164259711</v>
      </c>
      <c r="AV48" s="20">
        <v>3.9551706951252701</v>
      </c>
      <c r="AW48" s="20">
        <v>1.9027026409983701</v>
      </c>
      <c r="AX48" s="20">
        <v>1.2483990112565799</v>
      </c>
      <c r="AY48" s="20">
        <v>0.95594248130116299</v>
      </c>
      <c r="AZ48" s="20">
        <v>0.86416613724775804</v>
      </c>
      <c r="BA48" s="20">
        <v>0.79468277814463695</v>
      </c>
      <c r="BB48" s="20">
        <v>0.73967269490159304</v>
      </c>
      <c r="BC48" s="20">
        <v>0.69471578340522999</v>
      </c>
      <c r="BD48" s="20">
        <v>0.65707852506563502</v>
      </c>
      <c r="BE48" s="20">
        <v>0.62496701361215801</v>
      </c>
      <c r="BF48" s="20">
        <v>0.59714845782718995</v>
      </c>
      <c r="BG48" s="20">
        <v>0.57274386432340196</v>
      </c>
      <c r="BH48" s="20">
        <v>0.55110729831307304</v>
      </c>
      <c r="BI48" s="20">
        <v>0.53175198383955902</v>
      </c>
      <c r="BJ48" s="20">
        <v>0.51430317300732997</v>
      </c>
      <c r="BK48" s="20">
        <v>0.49846702758841299</v>
      </c>
      <c r="BL48" s="20">
        <v>0.484009455297913</v>
      </c>
      <c r="BM48" s="20">
        <v>0.470741342812101</v>
      </c>
      <c r="BN48" s="20">
        <v>0.45832749312830101</v>
      </c>
      <c r="BO48" s="20">
        <v>0.44685317401330499</v>
      </c>
      <c r="BP48" s="20">
        <v>0.43633455938024102</v>
      </c>
      <c r="BQ48" s="20">
        <v>0.42610538934120401</v>
      </c>
      <c r="BR48" s="20">
        <v>0.41592570771694998</v>
      </c>
      <c r="BS48" s="20">
        <v>0.40608358344623402</v>
      </c>
      <c r="BT48" s="20">
        <v>0.398039934129154</v>
      </c>
      <c r="BU48" s="20">
        <v>0.390456136801972</v>
      </c>
      <c r="BV48" s="20">
        <v>0.38344305303834197</v>
      </c>
      <c r="BW48" s="20">
        <v>0.37485631783291701</v>
      </c>
      <c r="BX48" s="20">
        <v>0.36166343048632299</v>
      </c>
      <c r="BY48" s="20">
        <v>0.35436524690697502</v>
      </c>
      <c r="BZ48" s="20">
        <v>0.34869430504532301</v>
      </c>
      <c r="CA48" s="20">
        <v>0.33059818556352399</v>
      </c>
      <c r="CB48" s="20">
        <v>0.32705701487981198</v>
      </c>
      <c r="CC48" s="20">
        <v>0.31195190771355202</v>
      </c>
      <c r="CD48" s="20">
        <v>0.28990265467214998</v>
      </c>
      <c r="CE48" s="20">
        <v>0.28590342264389801</v>
      </c>
      <c r="CF48" s="20">
        <v>0.282065270556213</v>
      </c>
      <c r="CG48" s="20">
        <v>0.27837766705022698</v>
      </c>
      <c r="CH48" s="20">
        <v>0.27483102022859701</v>
      </c>
      <c r="CI48" s="20">
        <v>50.5812222646137</v>
      </c>
      <c r="CJ48" s="20"/>
      <c r="CK48" s="20"/>
      <c r="CL48" s="20">
        <v>1974</v>
      </c>
      <c r="CM48" s="20">
        <v>0</v>
      </c>
      <c r="CN48" s="20">
        <v>0</v>
      </c>
      <c r="CO48" s="20">
        <v>0</v>
      </c>
      <c r="CP48" s="20">
        <v>0</v>
      </c>
      <c r="CQ48" s="20">
        <v>0</v>
      </c>
      <c r="CR48" s="20">
        <v>0</v>
      </c>
      <c r="CS48" s="20">
        <v>0</v>
      </c>
      <c r="CT48" s="20">
        <v>0</v>
      </c>
      <c r="CU48" s="20">
        <v>0</v>
      </c>
      <c r="CV48" s="20">
        <v>0</v>
      </c>
      <c r="CW48" s="20">
        <v>0</v>
      </c>
      <c r="CX48" s="20">
        <v>0</v>
      </c>
      <c r="CY48" s="20">
        <v>0</v>
      </c>
      <c r="CZ48" s="20">
        <v>0</v>
      </c>
      <c r="DA48" s="20">
        <v>0</v>
      </c>
      <c r="DB48" s="20">
        <v>0</v>
      </c>
      <c r="DC48" s="20">
        <v>0</v>
      </c>
      <c r="DD48" s="20">
        <v>0</v>
      </c>
      <c r="DE48" s="20">
        <v>0</v>
      </c>
      <c r="DF48" s="20">
        <v>0</v>
      </c>
      <c r="DG48" s="20">
        <v>0</v>
      </c>
      <c r="DH48" s="20">
        <v>0</v>
      </c>
      <c r="DI48" s="20">
        <v>0</v>
      </c>
      <c r="DJ48" s="20">
        <v>0</v>
      </c>
      <c r="DK48" s="20">
        <v>0</v>
      </c>
      <c r="DL48" s="20">
        <v>0</v>
      </c>
      <c r="DM48" s="20">
        <v>0</v>
      </c>
      <c r="DN48" s="20">
        <v>0</v>
      </c>
      <c r="DO48" s="20">
        <v>0</v>
      </c>
      <c r="DP48" s="20">
        <v>0</v>
      </c>
      <c r="DQ48" s="20">
        <v>0</v>
      </c>
      <c r="DR48" s="20">
        <v>0</v>
      </c>
      <c r="DS48" s="20">
        <v>0</v>
      </c>
      <c r="DT48" s="20">
        <v>0</v>
      </c>
      <c r="DU48" s="20">
        <v>0</v>
      </c>
      <c r="DV48" s="20">
        <v>0</v>
      </c>
      <c r="DW48" s="20">
        <v>0</v>
      </c>
      <c r="DX48" s="20">
        <v>0</v>
      </c>
      <c r="DY48" s="20">
        <v>0</v>
      </c>
      <c r="DZ48" s="20">
        <v>0</v>
      </c>
      <c r="EA48" s="20">
        <v>0</v>
      </c>
      <c r="EB48" s="20">
        <v>0</v>
      </c>
      <c r="EC48" s="20">
        <v>0</v>
      </c>
      <c r="ED48" s="20">
        <v>0</v>
      </c>
      <c r="EE48" s="20">
        <v>98.460646162764178</v>
      </c>
      <c r="EF48" s="20">
        <v>13.830364637784051</v>
      </c>
      <c r="EG48" s="20">
        <v>6.1936496858148891</v>
      </c>
      <c r="EH48" s="20">
        <v>4.2713365310197426</v>
      </c>
      <c r="EI48" s="20">
        <v>3.4744299206652087</v>
      </c>
      <c r="EJ48" s="20">
        <v>2.9841011473728938</v>
      </c>
      <c r="EK48" s="20">
        <v>2.6497983229176065</v>
      </c>
      <c r="EL48" s="20">
        <v>2.4024759648097205</v>
      </c>
      <c r="EM48" s="20">
        <v>2.2093656125618542</v>
      </c>
      <c r="EN48" s="20">
        <v>2.0633610972623009</v>
      </c>
      <c r="EO48" s="20">
        <v>1.9378354999037486</v>
      </c>
      <c r="EP48" s="20">
        <v>1.8341472776376941</v>
      </c>
      <c r="EQ48" s="20">
        <v>1.7418242978293257</v>
      </c>
      <c r="ER48" s="20">
        <v>1.6605695495616839</v>
      </c>
      <c r="ES48" s="20">
        <v>1.5878016680798475</v>
      </c>
      <c r="ET48" s="20">
        <v>1.5236934157561217</v>
      </c>
      <c r="EU48" s="20">
        <v>1.4650765487897186</v>
      </c>
      <c r="EV48" s="20">
        <v>1.41084390110191</v>
      </c>
      <c r="EW48" s="20">
        <v>1.3621942412741095</v>
      </c>
      <c r="EX48" s="20">
        <v>1.3192602204386092</v>
      </c>
      <c r="EY48" s="20">
        <v>1.2772728929991433</v>
      </c>
      <c r="EZ48" s="20">
        <v>1.23825492585439</v>
      </c>
      <c r="FA48" s="20">
        <v>1.2021220834148985</v>
      </c>
      <c r="FB48" s="20">
        <v>1.1683848884523946</v>
      </c>
      <c r="FC48" s="20">
        <v>1.1382671392403849</v>
      </c>
      <c r="FD48" s="20">
        <v>1.1102500901529784</v>
      </c>
      <c r="FE48" s="20">
        <v>1.0839326995296432</v>
      </c>
      <c r="FF48" s="20">
        <v>1.0589654472149141</v>
      </c>
      <c r="FG48" s="20">
        <v>1.0328999564986343</v>
      </c>
      <c r="FH48" s="20">
        <v>1.0125390660496845</v>
      </c>
      <c r="FI48" s="20">
        <v>0.99076684824233352</v>
      </c>
      <c r="FJ48" s="20">
        <v>0.97075737328028788</v>
      </c>
      <c r="FK48" s="20">
        <v>0.95252007907309244</v>
      </c>
      <c r="FL48" s="20">
        <v>0.93377839413446584</v>
      </c>
      <c r="FM48" s="20">
        <v>0.91562736840361769</v>
      </c>
      <c r="FN48" s="20">
        <v>0.89630930710620182</v>
      </c>
      <c r="FO48" s="20">
        <v>0.8791805949108773</v>
      </c>
      <c r="FP48" s="20">
        <v>0.86493473605775051</v>
      </c>
      <c r="FQ48" s="20">
        <v>0.84864536680040059</v>
      </c>
      <c r="FR48" s="20">
        <v>0.83422993010695912</v>
      </c>
      <c r="FS48" s="20">
        <v>0.81891866798797841</v>
      </c>
      <c r="FT48" s="20">
        <v>0.80475327757621951</v>
      </c>
      <c r="FU48" s="20">
        <v>0.78872368632738665</v>
      </c>
      <c r="FV48" s="20">
        <v>0.77503589409290241</v>
      </c>
      <c r="FW48" s="20">
        <v>0.76147425705289296</v>
      </c>
      <c r="FX48" s="2">
        <v>0.74725746037550822</v>
      </c>
      <c r="FY48" s="2">
        <v>0.73372361899486949</v>
      </c>
      <c r="FZ48" s="2">
        <v>0.71948951123240279</v>
      </c>
      <c r="GA48" s="20">
        <v>203.34214145858581</v>
      </c>
      <c r="GB48" s="20"/>
      <c r="GC48" s="20"/>
      <c r="GD48" s="20"/>
      <c r="GE48" s="20"/>
    </row>
    <row r="49" spans="1:187" x14ac:dyDescent="0.3">
      <c r="A49" s="20"/>
      <c r="B49" s="20">
        <f t="shared" si="0"/>
        <v>1975</v>
      </c>
      <c r="C49" s="20">
        <v>0</v>
      </c>
      <c r="D49" s="20">
        <v>0</v>
      </c>
      <c r="E49" s="20">
        <v>0</v>
      </c>
      <c r="F49" s="20">
        <v>0</v>
      </c>
      <c r="G49" s="20">
        <v>0</v>
      </c>
      <c r="H49" s="20">
        <v>0</v>
      </c>
      <c r="I49" s="20">
        <v>0</v>
      </c>
      <c r="J49" s="20">
        <v>0</v>
      </c>
      <c r="K49" s="20">
        <v>0</v>
      </c>
      <c r="L49" s="20">
        <v>0</v>
      </c>
      <c r="M49" s="20">
        <v>0</v>
      </c>
      <c r="N49" s="20">
        <v>0</v>
      </c>
      <c r="O49" s="20">
        <v>0</v>
      </c>
      <c r="P49" s="20">
        <v>0</v>
      </c>
      <c r="Q49" s="20">
        <v>0</v>
      </c>
      <c r="R49" s="20">
        <v>0</v>
      </c>
      <c r="S49" s="20">
        <v>0</v>
      </c>
      <c r="T49" s="20">
        <v>0</v>
      </c>
      <c r="U49" s="20">
        <v>0</v>
      </c>
      <c r="V49" s="20">
        <v>0</v>
      </c>
      <c r="W49" s="20">
        <v>0</v>
      </c>
      <c r="X49" s="20">
        <v>0</v>
      </c>
      <c r="Y49" s="20">
        <v>0</v>
      </c>
      <c r="Z49" s="20">
        <v>0</v>
      </c>
      <c r="AA49" s="20">
        <v>0</v>
      </c>
      <c r="AB49" s="20">
        <v>0</v>
      </c>
      <c r="AC49" s="20">
        <v>0</v>
      </c>
      <c r="AD49" s="20">
        <v>0</v>
      </c>
      <c r="AE49" s="20">
        <v>0</v>
      </c>
      <c r="AF49" s="20">
        <v>0</v>
      </c>
      <c r="AG49" s="20">
        <v>0</v>
      </c>
      <c r="AH49" s="20">
        <v>0</v>
      </c>
      <c r="AI49" s="20">
        <v>0</v>
      </c>
      <c r="AJ49" s="20">
        <v>0</v>
      </c>
      <c r="AK49" s="20">
        <v>0</v>
      </c>
      <c r="AL49" s="20">
        <v>0</v>
      </c>
      <c r="AM49" s="20">
        <v>0</v>
      </c>
      <c r="AN49" s="20">
        <v>0</v>
      </c>
      <c r="AO49" s="20">
        <v>0</v>
      </c>
      <c r="AP49" s="20">
        <v>0</v>
      </c>
      <c r="AQ49" s="20">
        <v>0</v>
      </c>
      <c r="AR49" s="20">
        <v>0</v>
      </c>
      <c r="AS49" s="20">
        <v>0</v>
      </c>
      <c r="AT49" s="20">
        <v>0</v>
      </c>
      <c r="AU49" s="20">
        <v>0</v>
      </c>
      <c r="AV49" s="20">
        <v>26.519806990547799</v>
      </c>
      <c r="AW49" s="20">
        <v>3.9714457739681599</v>
      </c>
      <c r="AX49" s="20">
        <v>1.9170298673356401</v>
      </c>
      <c r="AY49" s="20">
        <v>1.2518221137644601</v>
      </c>
      <c r="AZ49" s="20">
        <v>0.95668433529872499</v>
      </c>
      <c r="BA49" s="20">
        <v>0.86483591881839195</v>
      </c>
      <c r="BB49" s="20">
        <v>0.79529870586543105</v>
      </c>
      <c r="BC49" s="20">
        <v>0.74024598644588402</v>
      </c>
      <c r="BD49" s="20">
        <v>0.69525423059553004</v>
      </c>
      <c r="BE49" s="20">
        <v>0.65758780108048798</v>
      </c>
      <c r="BF49" s="20">
        <v>0.62545140124311205</v>
      </c>
      <c r="BG49" s="20">
        <v>0.59761128437725497</v>
      </c>
      <c r="BH49" s="20">
        <v>0.57318777582199298</v>
      </c>
      <c r="BI49" s="20">
        <v>0.55153444015066899</v>
      </c>
      <c r="BJ49" s="20">
        <v>0.53216412412552105</v>
      </c>
      <c r="BK49" s="20">
        <v>0.51470178939849798</v>
      </c>
      <c r="BL49" s="20">
        <v>0.49885336999904101</v>
      </c>
      <c r="BM49" s="20">
        <v>0.48438459220642899</v>
      </c>
      <c r="BN49" s="20">
        <v>0.471106196122549</v>
      </c>
      <c r="BO49" s="20">
        <v>0.458646576306869</v>
      </c>
      <c r="BP49" s="20">
        <v>0.44713375102896802</v>
      </c>
      <c r="BQ49" s="20">
        <v>0.43660853180702802</v>
      </c>
      <c r="BR49" s="20">
        <v>0.42643993806057301</v>
      </c>
      <c r="BS49" s="20">
        <v>0.41631380348646002</v>
      </c>
      <c r="BT49" s="20">
        <v>0.406209676621896</v>
      </c>
      <c r="BU49" s="20">
        <v>0.39816352966805402</v>
      </c>
      <c r="BV49" s="20">
        <v>0.39057737749293497</v>
      </c>
      <c r="BW49" s="20">
        <v>0.38353775385060002</v>
      </c>
      <c r="BX49" s="20">
        <v>0.37494596589357798</v>
      </c>
      <c r="BY49" s="20">
        <v>0.36148483273767201</v>
      </c>
      <c r="BZ49" s="20">
        <v>0.35418874126781003</v>
      </c>
      <c r="CA49" s="20">
        <v>0.34852062404324202</v>
      </c>
      <c r="CB49" s="20">
        <v>0.33041891957591502</v>
      </c>
      <c r="CC49" s="20">
        <v>0.326598667895731</v>
      </c>
      <c r="CD49" s="20">
        <v>0.31256144688871401</v>
      </c>
      <c r="CE49" s="20">
        <v>0.29049151858053501</v>
      </c>
      <c r="CF49" s="20">
        <v>0.28648416312407499</v>
      </c>
      <c r="CG49" s="20">
        <v>0.282638214801333</v>
      </c>
      <c r="CH49" s="20">
        <v>0.27894312086165202</v>
      </c>
      <c r="CI49" s="20">
        <v>50.529913851159201</v>
      </c>
      <c r="CJ49" s="20"/>
      <c r="CK49" s="20"/>
      <c r="CL49" s="20">
        <v>1975</v>
      </c>
      <c r="CM49" s="20">
        <v>0</v>
      </c>
      <c r="CN49" s="20">
        <v>0</v>
      </c>
      <c r="CO49" s="20">
        <v>0</v>
      </c>
      <c r="CP49" s="20">
        <v>0</v>
      </c>
      <c r="CQ49" s="20">
        <v>0</v>
      </c>
      <c r="CR49" s="20">
        <v>0</v>
      </c>
      <c r="CS49" s="20">
        <v>0</v>
      </c>
      <c r="CT49" s="20">
        <v>0</v>
      </c>
      <c r="CU49" s="20">
        <v>0</v>
      </c>
      <c r="CV49" s="20">
        <v>0</v>
      </c>
      <c r="CW49" s="20">
        <v>0</v>
      </c>
      <c r="CX49" s="20">
        <v>0</v>
      </c>
      <c r="CY49" s="20">
        <v>0</v>
      </c>
      <c r="CZ49" s="20">
        <v>0</v>
      </c>
      <c r="DA49" s="20">
        <v>0</v>
      </c>
      <c r="DB49" s="20">
        <v>0</v>
      </c>
      <c r="DC49" s="20">
        <v>0</v>
      </c>
      <c r="DD49" s="20">
        <v>0</v>
      </c>
      <c r="DE49" s="20">
        <v>0</v>
      </c>
      <c r="DF49" s="20">
        <v>0</v>
      </c>
      <c r="DG49" s="20">
        <v>0</v>
      </c>
      <c r="DH49" s="20">
        <v>0</v>
      </c>
      <c r="DI49" s="20">
        <v>0</v>
      </c>
      <c r="DJ49" s="20">
        <v>0</v>
      </c>
      <c r="DK49" s="20">
        <v>0</v>
      </c>
      <c r="DL49" s="20">
        <v>0</v>
      </c>
      <c r="DM49" s="20">
        <v>0</v>
      </c>
      <c r="DN49" s="20">
        <v>0</v>
      </c>
      <c r="DO49" s="20">
        <v>0</v>
      </c>
      <c r="DP49" s="20">
        <v>0</v>
      </c>
      <c r="DQ49" s="20">
        <v>0</v>
      </c>
      <c r="DR49" s="20">
        <v>0</v>
      </c>
      <c r="DS49" s="20">
        <v>0</v>
      </c>
      <c r="DT49" s="20">
        <v>0</v>
      </c>
      <c r="DU49" s="20">
        <v>0</v>
      </c>
      <c r="DV49" s="20">
        <v>0</v>
      </c>
      <c r="DW49" s="20">
        <v>0</v>
      </c>
      <c r="DX49" s="20">
        <v>0</v>
      </c>
      <c r="DY49" s="20">
        <v>0</v>
      </c>
      <c r="DZ49" s="20">
        <v>0</v>
      </c>
      <c r="EA49" s="20">
        <v>0</v>
      </c>
      <c r="EB49" s="20">
        <v>0</v>
      </c>
      <c r="EC49" s="20">
        <v>0</v>
      </c>
      <c r="ED49" s="20">
        <v>0</v>
      </c>
      <c r="EE49" s="20">
        <v>0</v>
      </c>
      <c r="EF49" s="20">
        <v>99.110748713104257</v>
      </c>
      <c r="EG49" s="20">
        <v>13.929477331521559</v>
      </c>
      <c r="EH49" s="20">
        <v>6.2247633768326134</v>
      </c>
      <c r="EI49" s="20">
        <v>4.2781748243478006</v>
      </c>
      <c r="EJ49" s="20">
        <v>3.4793407230843663</v>
      </c>
      <c r="EK49" s="20">
        <v>2.9867821583681144</v>
      </c>
      <c r="EL49" s="20">
        <v>2.6506580908290647</v>
      </c>
      <c r="EM49" s="20">
        <v>2.403915018228425</v>
      </c>
      <c r="EN49" s="20">
        <v>2.2108268380655605</v>
      </c>
      <c r="EO49" s="20">
        <v>2.063858481042216</v>
      </c>
      <c r="EP49" s="20">
        <v>1.9370067690311572</v>
      </c>
      <c r="EQ49" s="20">
        <v>1.8331083465647884</v>
      </c>
      <c r="ER49" s="20">
        <v>1.7418319468018522</v>
      </c>
      <c r="ES49" s="20">
        <v>1.6610358005268206</v>
      </c>
      <c r="ET49" s="20">
        <v>1.5879135211066304</v>
      </c>
      <c r="EU49" s="20">
        <v>1.5249020510202971</v>
      </c>
      <c r="EV49" s="20">
        <v>1.465503502114988</v>
      </c>
      <c r="EW49" s="20">
        <v>1.4115213896991758</v>
      </c>
      <c r="EX49" s="20">
        <v>1.3627003278818055</v>
      </c>
      <c r="EY49" s="20">
        <v>1.3190920044771994</v>
      </c>
      <c r="EZ49" s="20">
        <v>1.2767622834341805</v>
      </c>
      <c r="FA49" s="20">
        <v>1.2383940163685994</v>
      </c>
      <c r="FB49" s="20">
        <v>1.202569454192453</v>
      </c>
      <c r="FC49" s="20">
        <v>1.1692331269340779</v>
      </c>
      <c r="FD49" s="20">
        <v>1.1389665928885755</v>
      </c>
      <c r="FE49" s="20">
        <v>1.1107413374494877</v>
      </c>
      <c r="FF49" s="20">
        <v>1.0842286547710513</v>
      </c>
      <c r="FG49" s="20">
        <v>1.0585249300324915</v>
      </c>
      <c r="FH49" s="20">
        <v>1.0331245509437506</v>
      </c>
      <c r="FI49" s="20">
        <v>1.0127685432421083</v>
      </c>
      <c r="FJ49" s="20">
        <v>0.99087327096827094</v>
      </c>
      <c r="FK49" s="20">
        <v>0.97082143612126093</v>
      </c>
      <c r="FL49" s="20">
        <v>0.95323145334742998</v>
      </c>
      <c r="FM49" s="20">
        <v>0.93368797024796291</v>
      </c>
      <c r="FN49" s="20">
        <v>0.915482098959433</v>
      </c>
      <c r="FO49" s="20">
        <v>0.89587403742346472</v>
      </c>
      <c r="FP49" s="20">
        <v>0.87903466237872108</v>
      </c>
      <c r="FQ49" s="20">
        <v>0.86473652215356178</v>
      </c>
      <c r="FR49" s="20">
        <v>0.84878435100018512</v>
      </c>
      <c r="FS49" s="20">
        <v>0.8336166493450099</v>
      </c>
      <c r="FT49" s="20">
        <v>0.81861289418492511</v>
      </c>
      <c r="FU49" s="20">
        <v>0.80483387045275878</v>
      </c>
      <c r="FV49" s="20">
        <v>0.78826482624396921</v>
      </c>
      <c r="FW49" s="20">
        <v>0.77415084944956813</v>
      </c>
      <c r="FX49" s="2">
        <v>0.76095102381829649</v>
      </c>
      <c r="FY49" s="2">
        <v>0.74585628375118451</v>
      </c>
      <c r="FZ49" s="2">
        <v>0.73237372873332029</v>
      </c>
      <c r="GA49" s="20">
        <v>203.57220498035406</v>
      </c>
      <c r="GB49" s="20"/>
      <c r="GC49" s="20"/>
      <c r="GD49" s="20"/>
      <c r="GE49" s="20"/>
    </row>
    <row r="50" spans="1:187" x14ac:dyDescent="0.3">
      <c r="A50" s="20"/>
      <c r="B50" s="20">
        <f t="shared" si="0"/>
        <v>1976</v>
      </c>
      <c r="C50" s="20">
        <v>0</v>
      </c>
      <c r="D50" s="20">
        <v>0</v>
      </c>
      <c r="E50" s="20">
        <v>0</v>
      </c>
      <c r="F50" s="20">
        <v>0</v>
      </c>
      <c r="G50" s="20">
        <v>0</v>
      </c>
      <c r="H50" s="20">
        <v>0</v>
      </c>
      <c r="I50" s="20">
        <v>0</v>
      </c>
      <c r="J50" s="20">
        <v>0</v>
      </c>
      <c r="K50" s="20">
        <v>0</v>
      </c>
      <c r="L50" s="20">
        <v>0</v>
      </c>
      <c r="M50" s="20">
        <v>0</v>
      </c>
      <c r="N50" s="20">
        <v>0</v>
      </c>
      <c r="O50" s="20">
        <v>0</v>
      </c>
      <c r="P50" s="20">
        <v>0</v>
      </c>
      <c r="Q50" s="20">
        <v>0</v>
      </c>
      <c r="R50" s="20">
        <v>0</v>
      </c>
      <c r="S50" s="20">
        <v>0</v>
      </c>
      <c r="T50" s="20">
        <v>0</v>
      </c>
      <c r="U50" s="20">
        <v>0</v>
      </c>
      <c r="V50" s="20">
        <v>0</v>
      </c>
      <c r="W50" s="20">
        <v>0</v>
      </c>
      <c r="X50" s="20">
        <v>0</v>
      </c>
      <c r="Y50" s="20">
        <v>0</v>
      </c>
      <c r="Z50" s="20">
        <v>0</v>
      </c>
      <c r="AA50" s="20">
        <v>0</v>
      </c>
      <c r="AB50" s="20">
        <v>0</v>
      </c>
      <c r="AC50" s="20">
        <v>0</v>
      </c>
      <c r="AD50" s="20">
        <v>0</v>
      </c>
      <c r="AE50" s="20">
        <v>0</v>
      </c>
      <c r="AF50" s="20">
        <v>0</v>
      </c>
      <c r="AG50" s="20">
        <v>0</v>
      </c>
      <c r="AH50" s="20">
        <v>0</v>
      </c>
      <c r="AI50" s="20">
        <v>0</v>
      </c>
      <c r="AJ50" s="20">
        <v>0</v>
      </c>
      <c r="AK50" s="20">
        <v>0</v>
      </c>
      <c r="AL50" s="20">
        <v>0</v>
      </c>
      <c r="AM50" s="20">
        <v>0</v>
      </c>
      <c r="AN50" s="20">
        <v>0</v>
      </c>
      <c r="AO50" s="20">
        <v>0</v>
      </c>
      <c r="AP50" s="20">
        <v>0</v>
      </c>
      <c r="AQ50" s="20">
        <v>0</v>
      </c>
      <c r="AR50" s="20">
        <v>0</v>
      </c>
      <c r="AS50" s="20">
        <v>0</v>
      </c>
      <c r="AT50" s="20">
        <v>0</v>
      </c>
      <c r="AU50" s="20">
        <v>0</v>
      </c>
      <c r="AV50" s="20">
        <v>0</v>
      </c>
      <c r="AW50" s="20">
        <v>27.920211803636299</v>
      </c>
      <c r="AX50" s="20">
        <v>4.08053958470897</v>
      </c>
      <c r="AY50" s="20">
        <v>1.9509807775474299</v>
      </c>
      <c r="AZ50" s="20">
        <v>1.29843227462593</v>
      </c>
      <c r="BA50" s="20">
        <v>0.99966212590500703</v>
      </c>
      <c r="BB50" s="20">
        <v>0.90368412839386802</v>
      </c>
      <c r="BC50" s="20">
        <v>0.83102332151596603</v>
      </c>
      <c r="BD50" s="20">
        <v>0.77349764793809495</v>
      </c>
      <c r="BE50" s="20">
        <v>0.72648487385478999</v>
      </c>
      <c r="BF50" s="20">
        <v>0.68712647790320203</v>
      </c>
      <c r="BG50" s="20">
        <v>0.65354651915630502</v>
      </c>
      <c r="BH50" s="20">
        <v>0.62445583131961202</v>
      </c>
      <c r="BI50" s="20">
        <v>0.59893522497010099</v>
      </c>
      <c r="BJ50" s="20">
        <v>0.57630922696611397</v>
      </c>
      <c r="BK50" s="20">
        <v>0.55606880127031899</v>
      </c>
      <c r="BL50" s="20">
        <v>0.53782206290742496</v>
      </c>
      <c r="BM50" s="20">
        <v>0.52126173653824903</v>
      </c>
      <c r="BN50" s="20">
        <v>0.50614302492610197</v>
      </c>
      <c r="BO50" s="20">
        <v>0.49226816666637102</v>
      </c>
      <c r="BP50" s="20">
        <v>0.47905622565047101</v>
      </c>
      <c r="BQ50" s="20">
        <v>0.46686843847702297</v>
      </c>
      <c r="BR50" s="20">
        <v>0.45587867836281198</v>
      </c>
      <c r="BS50" s="20">
        <v>0.44525268837941301</v>
      </c>
      <c r="BT50" s="20">
        <v>0.43436755112612702</v>
      </c>
      <c r="BU50" s="20">
        <v>0.4224745415508</v>
      </c>
      <c r="BV50" s="20">
        <v>0.41410622232747801</v>
      </c>
      <c r="BW50" s="20">
        <v>0.406216316333679</v>
      </c>
      <c r="BX50" s="20">
        <v>0.39889848119472998</v>
      </c>
      <c r="BY50" s="20">
        <v>0.38907696614836002</v>
      </c>
      <c r="BZ50" s="20">
        <v>0.37371953909679601</v>
      </c>
      <c r="CA50" s="20">
        <v>0.36617608234219201</v>
      </c>
      <c r="CB50" s="20">
        <v>0.360316130520688</v>
      </c>
      <c r="CC50" s="20">
        <v>0.34159768907585297</v>
      </c>
      <c r="CD50" s="20">
        <v>0.33769970248229803</v>
      </c>
      <c r="CE50" s="20">
        <v>0.32323299084865398</v>
      </c>
      <c r="CF50" s="20">
        <v>0.30041102723074498</v>
      </c>
      <c r="CG50" s="20">
        <v>0.29626683130021803</v>
      </c>
      <c r="CH50" s="20">
        <v>0.29228955412545998</v>
      </c>
      <c r="CI50" s="20">
        <v>52.542359267324002</v>
      </c>
      <c r="CJ50" s="20"/>
      <c r="CK50" s="20"/>
      <c r="CL50" s="20">
        <v>1976</v>
      </c>
      <c r="CM50" s="20">
        <v>0</v>
      </c>
      <c r="CN50" s="20">
        <v>0</v>
      </c>
      <c r="CO50" s="20">
        <v>0</v>
      </c>
      <c r="CP50" s="20">
        <v>0</v>
      </c>
      <c r="CQ50" s="20">
        <v>0</v>
      </c>
      <c r="CR50" s="20">
        <v>0</v>
      </c>
      <c r="CS50" s="20">
        <v>0</v>
      </c>
      <c r="CT50" s="20">
        <v>0</v>
      </c>
      <c r="CU50" s="20">
        <v>0</v>
      </c>
      <c r="CV50" s="20">
        <v>0</v>
      </c>
      <c r="CW50" s="20">
        <v>0</v>
      </c>
      <c r="CX50" s="20">
        <v>0</v>
      </c>
      <c r="CY50" s="20">
        <v>0</v>
      </c>
      <c r="CZ50" s="20">
        <v>0</v>
      </c>
      <c r="DA50" s="20">
        <v>0</v>
      </c>
      <c r="DB50" s="20">
        <v>0</v>
      </c>
      <c r="DC50" s="20">
        <v>0</v>
      </c>
      <c r="DD50" s="20">
        <v>0</v>
      </c>
      <c r="DE50" s="20">
        <v>0</v>
      </c>
      <c r="DF50" s="20">
        <v>0</v>
      </c>
      <c r="DG50" s="20">
        <v>0</v>
      </c>
      <c r="DH50" s="20">
        <v>0</v>
      </c>
      <c r="DI50" s="20">
        <v>0</v>
      </c>
      <c r="DJ50" s="20">
        <v>0</v>
      </c>
      <c r="DK50" s="20">
        <v>0</v>
      </c>
      <c r="DL50" s="20">
        <v>0</v>
      </c>
      <c r="DM50" s="20">
        <v>0</v>
      </c>
      <c r="DN50" s="20">
        <v>0</v>
      </c>
      <c r="DO50" s="20">
        <v>0</v>
      </c>
      <c r="DP50" s="20">
        <v>0</v>
      </c>
      <c r="DQ50" s="20">
        <v>0</v>
      </c>
      <c r="DR50" s="20">
        <v>0</v>
      </c>
      <c r="DS50" s="20">
        <v>0</v>
      </c>
      <c r="DT50" s="20">
        <v>0</v>
      </c>
      <c r="DU50" s="20">
        <v>0</v>
      </c>
      <c r="DV50" s="20">
        <v>0</v>
      </c>
      <c r="DW50" s="20">
        <v>0</v>
      </c>
      <c r="DX50" s="20">
        <v>0</v>
      </c>
      <c r="DY50" s="20">
        <v>0</v>
      </c>
      <c r="DZ50" s="20">
        <v>0</v>
      </c>
      <c r="EA50" s="20">
        <v>0</v>
      </c>
      <c r="EB50" s="20">
        <v>0</v>
      </c>
      <c r="EC50" s="20">
        <v>0</v>
      </c>
      <c r="ED50" s="20">
        <v>0</v>
      </c>
      <c r="EE50" s="20">
        <v>0</v>
      </c>
      <c r="EF50" s="20">
        <v>0</v>
      </c>
      <c r="EG50" s="20">
        <v>103.92273244105913</v>
      </c>
      <c r="EH50" s="20">
        <v>14.547384171912848</v>
      </c>
      <c r="EI50" s="20">
        <v>6.5600319846851383</v>
      </c>
      <c r="EJ50" s="20">
        <v>4.5074810060126067</v>
      </c>
      <c r="EK50" s="20">
        <v>3.6508871013171724</v>
      </c>
      <c r="EL50" s="20">
        <v>3.1310214752431507</v>
      </c>
      <c r="EM50" s="20">
        <v>2.7747855801842807</v>
      </c>
      <c r="EN50" s="20">
        <v>2.5138961113397014</v>
      </c>
      <c r="EO50" s="20">
        <v>2.3122970306880783</v>
      </c>
      <c r="EP50" s="20">
        <v>2.1565346551081954</v>
      </c>
      <c r="EQ50" s="20">
        <v>2.0261322966879338</v>
      </c>
      <c r="ER50" s="20">
        <v>1.9178101368695353</v>
      </c>
      <c r="ES50" s="20">
        <v>1.8195203602877681</v>
      </c>
      <c r="ET50" s="20">
        <v>1.7364849131903746</v>
      </c>
      <c r="EU50" s="20">
        <v>1.6610035384346411</v>
      </c>
      <c r="EV50" s="20">
        <v>1.5947732815326316</v>
      </c>
      <c r="EW50" s="20">
        <v>1.5333224589985788</v>
      </c>
      <c r="EX50" s="20">
        <v>1.476678661260223</v>
      </c>
      <c r="EY50" s="20">
        <v>1.4258006188998988</v>
      </c>
      <c r="EZ50" s="20">
        <v>1.3803239029664558</v>
      </c>
      <c r="FA50" s="20">
        <v>1.3357651374641668</v>
      </c>
      <c r="FB50" s="20">
        <v>1.2950325347629796</v>
      </c>
      <c r="FC50" s="20">
        <v>1.2576759497630368</v>
      </c>
      <c r="FD50" s="20">
        <v>1.2231029992567517</v>
      </c>
      <c r="FE50" s="20">
        <v>1.1916250153250929</v>
      </c>
      <c r="FF50" s="20">
        <v>1.1607676467598764</v>
      </c>
      <c r="FG50" s="20">
        <v>1.1328192149751206</v>
      </c>
      <c r="FH50" s="20">
        <v>1.1071803329173531</v>
      </c>
      <c r="FI50" s="20">
        <v>1.0806495973186043</v>
      </c>
      <c r="FJ50" s="20">
        <v>1.0592690770295721</v>
      </c>
      <c r="FK50" s="20">
        <v>1.0352048092806292</v>
      </c>
      <c r="FL50" s="20">
        <v>1.0146348050653733</v>
      </c>
      <c r="FM50" s="20">
        <v>0.99592453364144695</v>
      </c>
      <c r="FN50" s="20">
        <v>0.97698833025859544</v>
      </c>
      <c r="FO50" s="20">
        <v>0.95769323163353803</v>
      </c>
      <c r="FP50" s="20">
        <v>0.93820421619858807</v>
      </c>
      <c r="FQ50" s="20">
        <v>0.921893837772228</v>
      </c>
      <c r="FR50" s="20">
        <v>0.90536629214086528</v>
      </c>
      <c r="FS50" s="20">
        <v>0.88898058839940608</v>
      </c>
      <c r="FT50" s="20">
        <v>0.87293714995623917</v>
      </c>
      <c r="FU50" s="20">
        <v>0.85773183138158704</v>
      </c>
      <c r="FV50" s="20">
        <v>0.84288170941826079</v>
      </c>
      <c r="FW50" s="20">
        <v>0.82593185422012538</v>
      </c>
      <c r="FX50" s="2">
        <v>0.81011193649263669</v>
      </c>
      <c r="FY50" s="2">
        <v>0.79560041144118721</v>
      </c>
      <c r="FZ50" s="2">
        <v>0.78021857724548793</v>
      </c>
      <c r="GA50" s="20">
        <v>212.1428061607696</v>
      </c>
      <c r="GB50" s="20"/>
      <c r="GC50" s="20"/>
      <c r="GD50" s="20"/>
      <c r="GE50" s="20"/>
    </row>
    <row r="51" spans="1:187" x14ac:dyDescent="0.3">
      <c r="A51" s="20"/>
      <c r="B51" s="20">
        <f t="shared" si="0"/>
        <v>1977</v>
      </c>
      <c r="C51" s="20">
        <v>0</v>
      </c>
      <c r="D51" s="20">
        <v>0</v>
      </c>
      <c r="E51" s="20">
        <v>0</v>
      </c>
      <c r="F51" s="20">
        <v>0</v>
      </c>
      <c r="G51" s="20">
        <v>0</v>
      </c>
      <c r="H51" s="20">
        <v>0</v>
      </c>
      <c r="I51" s="20">
        <v>0</v>
      </c>
      <c r="J51" s="20">
        <v>0</v>
      </c>
      <c r="K51" s="20">
        <v>0</v>
      </c>
      <c r="L51" s="20">
        <v>0</v>
      </c>
      <c r="M51" s="20">
        <v>0</v>
      </c>
      <c r="N51" s="20">
        <v>0</v>
      </c>
      <c r="O51" s="20">
        <v>0</v>
      </c>
      <c r="P51" s="20">
        <v>0</v>
      </c>
      <c r="Q51" s="20">
        <v>0</v>
      </c>
      <c r="R51" s="20">
        <v>0</v>
      </c>
      <c r="S51" s="20">
        <v>0</v>
      </c>
      <c r="T51" s="20">
        <v>0</v>
      </c>
      <c r="U51" s="20">
        <v>0</v>
      </c>
      <c r="V51" s="20">
        <v>0</v>
      </c>
      <c r="W51" s="20">
        <v>0</v>
      </c>
      <c r="X51" s="20">
        <v>0</v>
      </c>
      <c r="Y51" s="20">
        <v>0</v>
      </c>
      <c r="Z51" s="20">
        <v>0</v>
      </c>
      <c r="AA51" s="20">
        <v>0</v>
      </c>
      <c r="AB51" s="20">
        <v>0</v>
      </c>
      <c r="AC51" s="20">
        <v>0</v>
      </c>
      <c r="AD51" s="20">
        <v>0</v>
      </c>
      <c r="AE51" s="20">
        <v>0</v>
      </c>
      <c r="AF51" s="20">
        <v>0</v>
      </c>
      <c r="AG51" s="20">
        <v>0</v>
      </c>
      <c r="AH51" s="20">
        <v>0</v>
      </c>
      <c r="AI51" s="20">
        <v>0</v>
      </c>
      <c r="AJ51" s="20">
        <v>0</v>
      </c>
      <c r="AK51" s="20">
        <v>0</v>
      </c>
      <c r="AL51" s="20">
        <v>0</v>
      </c>
      <c r="AM51" s="20">
        <v>0</v>
      </c>
      <c r="AN51" s="20">
        <v>0</v>
      </c>
      <c r="AO51" s="20">
        <v>0</v>
      </c>
      <c r="AP51" s="20">
        <v>0</v>
      </c>
      <c r="AQ51" s="20">
        <v>0</v>
      </c>
      <c r="AR51" s="20">
        <v>0</v>
      </c>
      <c r="AS51" s="20">
        <v>0</v>
      </c>
      <c r="AT51" s="20">
        <v>0</v>
      </c>
      <c r="AU51" s="20">
        <v>0</v>
      </c>
      <c r="AV51" s="20">
        <v>0</v>
      </c>
      <c r="AW51" s="20">
        <v>0</v>
      </c>
      <c r="AX51" s="20">
        <v>30.206102495315399</v>
      </c>
      <c r="AY51" s="20">
        <v>4.4927314978857202</v>
      </c>
      <c r="AZ51" s="20">
        <v>2.1697798892228</v>
      </c>
      <c r="BA51" s="20">
        <v>1.4251697607485501</v>
      </c>
      <c r="BB51" s="20">
        <v>1.0917384987735099</v>
      </c>
      <c r="BC51" s="20">
        <v>0.98692225644331999</v>
      </c>
      <c r="BD51" s="20">
        <v>0.90756868009316005</v>
      </c>
      <c r="BE51" s="20">
        <v>0.844744330536641</v>
      </c>
      <c r="BF51" s="20">
        <v>0.79340122112249301</v>
      </c>
      <c r="BG51" s="20">
        <v>0.75041753277159895</v>
      </c>
      <c r="BH51" s="20">
        <v>0.71374453208864796</v>
      </c>
      <c r="BI51" s="20">
        <v>0.68197430798135406</v>
      </c>
      <c r="BJ51" s="20">
        <v>0.65410300470968297</v>
      </c>
      <c r="BK51" s="20">
        <v>0.62939293146311204</v>
      </c>
      <c r="BL51" s="20">
        <v>0.60728816501715099</v>
      </c>
      <c r="BM51" s="20">
        <v>0.58736072396554795</v>
      </c>
      <c r="BN51" s="20">
        <v>0.56927502991141699</v>
      </c>
      <c r="BO51" s="20">
        <v>0.55276373740338702</v>
      </c>
      <c r="BP51" s="20">
        <v>0.53761086928135504</v>
      </c>
      <c r="BQ51" s="20">
        <v>0.52316334829934197</v>
      </c>
      <c r="BR51" s="20">
        <v>0.50983768430682497</v>
      </c>
      <c r="BS51" s="20">
        <v>0.497836457867115</v>
      </c>
      <c r="BT51" s="20">
        <v>0.48623903740223301</v>
      </c>
      <c r="BU51" s="20">
        <v>0.47433461547233502</v>
      </c>
      <c r="BV51" s="20">
        <v>0.46121661115970197</v>
      </c>
      <c r="BW51" s="20">
        <v>0.45208089420237801</v>
      </c>
      <c r="BX51" s="20">
        <v>0.44346746227469203</v>
      </c>
      <c r="BY51" s="20">
        <v>0.435476219214944</v>
      </c>
      <c r="BZ51" s="20">
        <v>0.42468565699828797</v>
      </c>
      <c r="CA51" s="20">
        <v>0.40814324022519299</v>
      </c>
      <c r="CB51" s="20">
        <v>0.399991871109941</v>
      </c>
      <c r="CC51" s="20">
        <v>0.39359076189847902</v>
      </c>
      <c r="CD51" s="20">
        <v>0.37398301261084099</v>
      </c>
      <c r="CE51" s="20">
        <v>0.369706863265583</v>
      </c>
      <c r="CF51" s="20">
        <v>0.35380363022667499</v>
      </c>
      <c r="CG51" s="20">
        <v>0.33002648468189399</v>
      </c>
      <c r="CH51" s="20">
        <v>0.32547374097141002</v>
      </c>
      <c r="CI51" s="20">
        <v>56.865147056922702</v>
      </c>
      <c r="CJ51" s="20"/>
      <c r="CK51" s="20"/>
      <c r="CL51" s="20">
        <v>1977</v>
      </c>
      <c r="CM51" s="20">
        <v>0</v>
      </c>
      <c r="CN51" s="20">
        <v>0</v>
      </c>
      <c r="CO51" s="20">
        <v>0</v>
      </c>
      <c r="CP51" s="20">
        <v>0</v>
      </c>
      <c r="CQ51" s="20">
        <v>0</v>
      </c>
      <c r="CR51" s="20">
        <v>0</v>
      </c>
      <c r="CS51" s="20">
        <v>0</v>
      </c>
      <c r="CT51" s="20">
        <v>0</v>
      </c>
      <c r="CU51" s="20">
        <v>0</v>
      </c>
      <c r="CV51" s="20">
        <v>0</v>
      </c>
      <c r="CW51" s="20">
        <v>0</v>
      </c>
      <c r="CX51" s="20">
        <v>0</v>
      </c>
      <c r="CY51" s="20">
        <v>0</v>
      </c>
      <c r="CZ51" s="20">
        <v>0</v>
      </c>
      <c r="DA51" s="20">
        <v>0</v>
      </c>
      <c r="DB51" s="20">
        <v>0</v>
      </c>
      <c r="DC51" s="20">
        <v>0</v>
      </c>
      <c r="DD51" s="20">
        <v>0</v>
      </c>
      <c r="DE51" s="20">
        <v>0</v>
      </c>
      <c r="DF51" s="20">
        <v>0</v>
      </c>
      <c r="DG51" s="20">
        <v>0</v>
      </c>
      <c r="DH51" s="20">
        <v>0</v>
      </c>
      <c r="DI51" s="20">
        <v>0</v>
      </c>
      <c r="DJ51" s="20">
        <v>0</v>
      </c>
      <c r="DK51" s="20">
        <v>0</v>
      </c>
      <c r="DL51" s="20">
        <v>0</v>
      </c>
      <c r="DM51" s="20">
        <v>0</v>
      </c>
      <c r="DN51" s="20">
        <v>0</v>
      </c>
      <c r="DO51" s="20">
        <v>0</v>
      </c>
      <c r="DP51" s="20">
        <v>0</v>
      </c>
      <c r="DQ51" s="20">
        <v>0</v>
      </c>
      <c r="DR51" s="20">
        <v>0</v>
      </c>
      <c r="DS51" s="20">
        <v>0</v>
      </c>
      <c r="DT51" s="20">
        <v>0</v>
      </c>
      <c r="DU51" s="20">
        <v>0</v>
      </c>
      <c r="DV51" s="20">
        <v>0</v>
      </c>
      <c r="DW51" s="20">
        <v>0</v>
      </c>
      <c r="DX51" s="20">
        <v>0</v>
      </c>
      <c r="DY51" s="20">
        <v>0</v>
      </c>
      <c r="DZ51" s="20">
        <v>0</v>
      </c>
      <c r="EA51" s="20">
        <v>0</v>
      </c>
      <c r="EB51" s="20">
        <v>0</v>
      </c>
      <c r="EC51" s="20">
        <v>0</v>
      </c>
      <c r="ED51" s="20">
        <v>0</v>
      </c>
      <c r="EE51" s="20">
        <v>0</v>
      </c>
      <c r="EF51" s="20">
        <v>0</v>
      </c>
      <c r="EG51" s="20">
        <v>0</v>
      </c>
      <c r="EH51" s="20">
        <v>112.88985765958078</v>
      </c>
      <c r="EI51" s="20">
        <v>15.897814438945586</v>
      </c>
      <c r="EJ51" s="20">
        <v>7.1699415185545385</v>
      </c>
      <c r="EK51" s="20">
        <v>4.9136444649463051</v>
      </c>
      <c r="EL51" s="20">
        <v>3.9758590651129566</v>
      </c>
      <c r="EM51" s="20">
        <v>3.4104963244565547</v>
      </c>
      <c r="EN51" s="20">
        <v>3.0233072591334089</v>
      </c>
      <c r="EO51" s="20">
        <v>2.7413102727449612</v>
      </c>
      <c r="EP51" s="20">
        <v>2.5229928053988897</v>
      </c>
      <c r="EQ51" s="20">
        <v>2.3530591243311312</v>
      </c>
      <c r="ER51" s="20">
        <v>2.2094814775972043</v>
      </c>
      <c r="ES51" s="20">
        <v>2.0895784233393653</v>
      </c>
      <c r="ET51" s="20">
        <v>1.9841281799338903</v>
      </c>
      <c r="EU51" s="20">
        <v>1.8926519901771164</v>
      </c>
      <c r="EV51" s="20">
        <v>1.8111467818212039</v>
      </c>
      <c r="EW51" s="20">
        <v>1.7369949165569156</v>
      </c>
      <c r="EX51" s="20">
        <v>1.6713903944277184</v>
      </c>
      <c r="EY51" s="20">
        <v>1.6098780678356599</v>
      </c>
      <c r="EZ51" s="20">
        <v>1.5534788685832224</v>
      </c>
      <c r="FA51" s="20">
        <v>1.5054501303453065</v>
      </c>
      <c r="FB51" s="20">
        <v>1.4563455790041742</v>
      </c>
      <c r="FC51" s="20">
        <v>1.4115876868501707</v>
      </c>
      <c r="FD51" s="20">
        <v>1.372647186304252</v>
      </c>
      <c r="FE51" s="20">
        <v>1.3328864522979051</v>
      </c>
      <c r="FF51" s="20">
        <v>1.2988837659263111</v>
      </c>
      <c r="FG51" s="20">
        <v>1.2661594795574496</v>
      </c>
      <c r="FH51" s="20">
        <v>1.2358673612819968</v>
      </c>
      <c r="FI51" s="20">
        <v>1.2075586609667128</v>
      </c>
      <c r="FJ51" s="20">
        <v>1.1787354424470815</v>
      </c>
      <c r="FK51" s="20">
        <v>1.1553991165079822</v>
      </c>
      <c r="FL51" s="20">
        <v>1.1298581226364424</v>
      </c>
      <c r="FM51" s="20">
        <v>1.1057685563087263</v>
      </c>
      <c r="FN51" s="20">
        <v>1.0852813843897513</v>
      </c>
      <c r="FO51" s="20">
        <v>1.0650815286371285</v>
      </c>
      <c r="FP51" s="20">
        <v>1.0433469826855557</v>
      </c>
      <c r="FQ51" s="20">
        <v>1.0226404938813616</v>
      </c>
      <c r="FR51" s="20">
        <v>1.0034526947292359</v>
      </c>
      <c r="FS51" s="20">
        <v>0.98655424618228948</v>
      </c>
      <c r="FT51" s="20">
        <v>0.96835187638125209</v>
      </c>
      <c r="FU51" s="20">
        <v>0.95106373409518652</v>
      </c>
      <c r="FV51" s="20">
        <v>0.93382220659820492</v>
      </c>
      <c r="FW51" s="20">
        <v>0.91708462214886544</v>
      </c>
      <c r="FX51" s="2">
        <v>0.89865788078546549</v>
      </c>
      <c r="FY51" s="2">
        <v>0.88152124749562966</v>
      </c>
      <c r="FZ51" s="2">
        <v>0.86521696011682347</v>
      </c>
      <c r="GA51" s="20">
        <v>229.96295416000893</v>
      </c>
      <c r="GB51" s="20"/>
      <c r="GC51" s="20"/>
      <c r="GD51" s="20"/>
      <c r="GE51" s="20"/>
    </row>
    <row r="52" spans="1:187" x14ac:dyDescent="0.3">
      <c r="A52" s="20"/>
      <c r="B52" s="20">
        <f t="shared" si="0"/>
        <v>1978</v>
      </c>
      <c r="C52" s="20">
        <v>0</v>
      </c>
      <c r="D52" s="20">
        <v>0</v>
      </c>
      <c r="E52" s="20">
        <v>0</v>
      </c>
      <c r="F52" s="20">
        <v>0</v>
      </c>
      <c r="G52" s="20">
        <v>0</v>
      </c>
      <c r="H52" s="20">
        <v>0</v>
      </c>
      <c r="I52" s="20">
        <v>0</v>
      </c>
      <c r="J52" s="20">
        <v>0</v>
      </c>
      <c r="K52" s="20">
        <v>0</v>
      </c>
      <c r="L52" s="20">
        <v>0</v>
      </c>
      <c r="M52" s="20">
        <v>0</v>
      </c>
      <c r="N52" s="20">
        <v>0</v>
      </c>
      <c r="O52" s="20">
        <v>0</v>
      </c>
      <c r="P52" s="20">
        <v>0</v>
      </c>
      <c r="Q52" s="20">
        <v>0</v>
      </c>
      <c r="R52" s="20">
        <v>0</v>
      </c>
      <c r="S52" s="20">
        <v>0</v>
      </c>
      <c r="T52" s="20">
        <v>0</v>
      </c>
      <c r="U52" s="20">
        <v>0</v>
      </c>
      <c r="V52" s="20">
        <v>0</v>
      </c>
      <c r="W52" s="20">
        <v>0</v>
      </c>
      <c r="X52" s="20">
        <v>0</v>
      </c>
      <c r="Y52" s="20">
        <v>0</v>
      </c>
      <c r="Z52" s="20">
        <v>0</v>
      </c>
      <c r="AA52" s="20">
        <v>0</v>
      </c>
      <c r="AB52" s="20">
        <v>0</v>
      </c>
      <c r="AC52" s="20">
        <v>0</v>
      </c>
      <c r="AD52" s="20">
        <v>0</v>
      </c>
      <c r="AE52" s="20">
        <v>0</v>
      </c>
      <c r="AF52" s="20">
        <v>0</v>
      </c>
      <c r="AG52" s="20">
        <v>0</v>
      </c>
      <c r="AH52" s="20">
        <v>0</v>
      </c>
      <c r="AI52" s="20">
        <v>0</v>
      </c>
      <c r="AJ52" s="20">
        <v>0</v>
      </c>
      <c r="AK52" s="20">
        <v>0</v>
      </c>
      <c r="AL52" s="20">
        <v>0</v>
      </c>
      <c r="AM52" s="20">
        <v>0</v>
      </c>
      <c r="AN52" s="20">
        <v>0</v>
      </c>
      <c r="AO52" s="20">
        <v>0</v>
      </c>
      <c r="AP52" s="20">
        <v>0</v>
      </c>
      <c r="AQ52" s="20">
        <v>0</v>
      </c>
      <c r="AR52" s="20">
        <v>0</v>
      </c>
      <c r="AS52" s="20">
        <v>0</v>
      </c>
      <c r="AT52" s="20">
        <v>0</v>
      </c>
      <c r="AU52" s="20">
        <v>0</v>
      </c>
      <c r="AV52" s="20">
        <v>0</v>
      </c>
      <c r="AW52" s="20">
        <v>0</v>
      </c>
      <c r="AX52" s="20">
        <v>0</v>
      </c>
      <c r="AY52" s="20">
        <v>32.296355747241002</v>
      </c>
      <c r="AZ52" s="20">
        <v>4.8530648773387703</v>
      </c>
      <c r="BA52" s="20">
        <v>2.3584145235482499</v>
      </c>
      <c r="BB52" s="20">
        <v>1.5376905931307401</v>
      </c>
      <c r="BC52" s="20">
        <v>1.17459144269654</v>
      </c>
      <c r="BD52" s="20">
        <v>1.0618217882185399</v>
      </c>
      <c r="BE52" s="20">
        <v>0.97644590800958198</v>
      </c>
      <c r="BF52" s="20">
        <v>0.90885369114117898</v>
      </c>
      <c r="BG52" s="20">
        <v>0.85361404901647897</v>
      </c>
      <c r="BH52" s="20">
        <v>0.80736824137459196</v>
      </c>
      <c r="BI52" s="20">
        <v>0.76791205228747506</v>
      </c>
      <c r="BJ52" s="20">
        <v>0.73373072143444296</v>
      </c>
      <c r="BK52" s="20">
        <v>0.70374420842726804</v>
      </c>
      <c r="BL52" s="20">
        <v>0.67715883760359197</v>
      </c>
      <c r="BM52" s="20">
        <v>0.65337649559786004</v>
      </c>
      <c r="BN52" s="20">
        <v>0.63193672062684403</v>
      </c>
      <c r="BO52" s="20">
        <v>0.61247846656847704</v>
      </c>
      <c r="BP52" s="20">
        <v>0.59471409858283897</v>
      </c>
      <c r="BQ52" s="20">
        <v>0.57841124856508697</v>
      </c>
      <c r="BR52" s="20">
        <v>0.56282606158647497</v>
      </c>
      <c r="BS52" s="20">
        <v>0.54845532326534496</v>
      </c>
      <c r="BT52" s="20">
        <v>0.53554506431592896</v>
      </c>
      <c r="BU52" s="20">
        <v>0.52307245171038297</v>
      </c>
      <c r="BV52" s="20">
        <v>0.51020830576199006</v>
      </c>
      <c r="BW52" s="20">
        <v>0.49580884241911899</v>
      </c>
      <c r="BX52" s="20">
        <v>0.48598792717088002</v>
      </c>
      <c r="BY52" s="20">
        <v>0.47672846944540098</v>
      </c>
      <c r="BZ52" s="20">
        <v>0.468136790293812</v>
      </c>
      <c r="CA52" s="20">
        <v>0.45635865662034703</v>
      </c>
      <c r="CB52" s="20">
        <v>0.438568959992509</v>
      </c>
      <c r="CC52" s="20">
        <v>0.42987972130358898</v>
      </c>
      <c r="CD52" s="20">
        <v>0.42300031388907999</v>
      </c>
      <c r="CE52" s="20">
        <v>0.40260115906337901</v>
      </c>
      <c r="CF52" s="20">
        <v>0.39800151240520598</v>
      </c>
      <c r="CG52" s="20">
        <v>0.38082274738017202</v>
      </c>
      <c r="CH52" s="20">
        <v>0.356194176066506</v>
      </c>
      <c r="CI52" s="20">
        <v>60.673880194099702</v>
      </c>
      <c r="CJ52" s="20"/>
      <c r="CK52" s="20"/>
      <c r="CL52" s="20">
        <v>1978</v>
      </c>
      <c r="CM52" s="20">
        <v>0</v>
      </c>
      <c r="CN52" s="20">
        <v>0</v>
      </c>
      <c r="CO52" s="20">
        <v>0</v>
      </c>
      <c r="CP52" s="20">
        <v>0</v>
      </c>
      <c r="CQ52" s="20">
        <v>0</v>
      </c>
      <c r="CR52" s="20">
        <v>0</v>
      </c>
      <c r="CS52" s="20">
        <v>0</v>
      </c>
      <c r="CT52" s="20">
        <v>0</v>
      </c>
      <c r="CU52" s="20">
        <v>0</v>
      </c>
      <c r="CV52" s="20">
        <v>0</v>
      </c>
      <c r="CW52" s="20">
        <v>0</v>
      </c>
      <c r="CX52" s="20">
        <v>0</v>
      </c>
      <c r="CY52" s="20">
        <v>0</v>
      </c>
      <c r="CZ52" s="20">
        <v>0</v>
      </c>
      <c r="DA52" s="20">
        <v>0</v>
      </c>
      <c r="DB52" s="20">
        <v>0</v>
      </c>
      <c r="DC52" s="20">
        <v>0</v>
      </c>
      <c r="DD52" s="20">
        <v>0</v>
      </c>
      <c r="DE52" s="20">
        <v>0</v>
      </c>
      <c r="DF52" s="20">
        <v>0</v>
      </c>
      <c r="DG52" s="20">
        <v>0</v>
      </c>
      <c r="DH52" s="20">
        <v>0</v>
      </c>
      <c r="DI52" s="20">
        <v>0</v>
      </c>
      <c r="DJ52" s="20">
        <v>0</v>
      </c>
      <c r="DK52" s="20">
        <v>0</v>
      </c>
      <c r="DL52" s="20">
        <v>0</v>
      </c>
      <c r="DM52" s="20">
        <v>0</v>
      </c>
      <c r="DN52" s="20">
        <v>0</v>
      </c>
      <c r="DO52" s="20">
        <v>0</v>
      </c>
      <c r="DP52" s="20">
        <v>0</v>
      </c>
      <c r="DQ52" s="20">
        <v>0</v>
      </c>
      <c r="DR52" s="20">
        <v>0</v>
      </c>
      <c r="DS52" s="20">
        <v>0</v>
      </c>
      <c r="DT52" s="20">
        <v>0</v>
      </c>
      <c r="DU52" s="20">
        <v>0</v>
      </c>
      <c r="DV52" s="20">
        <v>0</v>
      </c>
      <c r="DW52" s="20">
        <v>0</v>
      </c>
      <c r="DX52" s="20">
        <v>0</v>
      </c>
      <c r="DY52" s="20">
        <v>0</v>
      </c>
      <c r="DZ52" s="20">
        <v>0</v>
      </c>
      <c r="EA52" s="20">
        <v>0</v>
      </c>
      <c r="EB52" s="20">
        <v>0</v>
      </c>
      <c r="EC52" s="20">
        <v>0</v>
      </c>
      <c r="ED52" s="20">
        <v>0</v>
      </c>
      <c r="EE52" s="20">
        <v>0</v>
      </c>
      <c r="EF52" s="20">
        <v>0</v>
      </c>
      <c r="EG52" s="20">
        <v>0</v>
      </c>
      <c r="EH52" s="20">
        <v>0</v>
      </c>
      <c r="EI52" s="20">
        <v>120.98947244655876</v>
      </c>
      <c r="EJ52" s="20">
        <v>17.068660767961166</v>
      </c>
      <c r="EK52" s="20">
        <v>7.7173620880630338</v>
      </c>
      <c r="EL52" s="20">
        <v>5.2806990080325491</v>
      </c>
      <c r="EM52" s="20">
        <v>4.2731956920535827</v>
      </c>
      <c r="EN52" s="20">
        <v>3.6653066830925085</v>
      </c>
      <c r="EO52" s="20">
        <v>3.2480444183194579</v>
      </c>
      <c r="EP52" s="20">
        <v>2.9470576412891067</v>
      </c>
      <c r="EQ52" s="20">
        <v>2.7127059159458931</v>
      </c>
      <c r="ER52" s="20">
        <v>2.5295077883612458</v>
      </c>
      <c r="ES52" s="20">
        <v>2.3750157824129436</v>
      </c>
      <c r="ET52" s="20">
        <v>2.2456745886160228</v>
      </c>
      <c r="EU52" s="20">
        <v>2.1321044385520458</v>
      </c>
      <c r="EV52" s="20">
        <v>2.0330906970654712</v>
      </c>
      <c r="EW52" s="20">
        <v>1.9455896977548488</v>
      </c>
      <c r="EX52" s="20">
        <v>1.8661493093428108</v>
      </c>
      <c r="EY52" s="20">
        <v>1.7958561141790439</v>
      </c>
      <c r="EZ52" s="20">
        <v>1.7295228038750159</v>
      </c>
      <c r="FA52" s="20">
        <v>1.6692963995037851</v>
      </c>
      <c r="FB52" s="20">
        <v>1.6170506733668095</v>
      </c>
      <c r="FC52" s="20">
        <v>1.5637416415890406</v>
      </c>
      <c r="FD52" s="20">
        <v>1.5178282705654669</v>
      </c>
      <c r="FE52" s="20">
        <v>1.4753936129307796</v>
      </c>
      <c r="FF52" s="20">
        <v>1.4325075041137147</v>
      </c>
      <c r="FG52" s="20">
        <v>1.3957598415847761</v>
      </c>
      <c r="FH52" s="20">
        <v>1.3606420923142333</v>
      </c>
      <c r="FI52" s="20">
        <v>1.3273437275656406</v>
      </c>
      <c r="FJ52" s="20">
        <v>1.2977192241762403</v>
      </c>
      <c r="FK52" s="20">
        <v>1.266756034256733</v>
      </c>
      <c r="FL52" s="20">
        <v>1.2417814761497794</v>
      </c>
      <c r="FM52" s="20">
        <v>1.213648200717887</v>
      </c>
      <c r="FN52" s="20">
        <v>1.188198808706513</v>
      </c>
      <c r="FO52" s="20">
        <v>1.1658024184499054</v>
      </c>
      <c r="FP52" s="20">
        <v>1.1435027154339839</v>
      </c>
      <c r="FQ52" s="20">
        <v>1.120827703280457</v>
      </c>
      <c r="FR52" s="20">
        <v>1.0985872996464994</v>
      </c>
      <c r="FS52" s="20">
        <v>1.0777693861672752</v>
      </c>
      <c r="FT52" s="20">
        <v>1.0593560744478094</v>
      </c>
      <c r="FU52" s="20">
        <v>1.0405108030303347</v>
      </c>
      <c r="FV52" s="20">
        <v>1.0211191047361581</v>
      </c>
      <c r="FW52" s="20">
        <v>1.0021579164709975</v>
      </c>
      <c r="FX52" s="2">
        <v>0.98477220042678659</v>
      </c>
      <c r="FY52" s="2">
        <v>0.9646922544871871</v>
      </c>
      <c r="FZ52" s="2">
        <v>0.94621617778976452</v>
      </c>
      <c r="GA52" s="20">
        <v>245.23245182038318</v>
      </c>
      <c r="GB52" s="20"/>
      <c r="GC52" s="20"/>
      <c r="GD52" s="20"/>
      <c r="GE52" s="20"/>
    </row>
    <row r="53" spans="1:187" x14ac:dyDescent="0.3">
      <c r="A53" s="20"/>
      <c r="B53" s="20">
        <f t="shared" si="0"/>
        <v>1979</v>
      </c>
      <c r="C53" s="20">
        <v>0</v>
      </c>
      <c r="D53" s="20">
        <v>0</v>
      </c>
      <c r="E53" s="20">
        <v>0</v>
      </c>
      <c r="F53" s="20">
        <v>0</v>
      </c>
      <c r="G53" s="20">
        <v>0</v>
      </c>
      <c r="H53" s="20">
        <v>0</v>
      </c>
      <c r="I53" s="20">
        <v>0</v>
      </c>
      <c r="J53" s="20">
        <v>0</v>
      </c>
      <c r="K53" s="20">
        <v>0</v>
      </c>
      <c r="L53" s="20">
        <v>0</v>
      </c>
      <c r="M53" s="20">
        <v>0</v>
      </c>
      <c r="N53" s="20">
        <v>0</v>
      </c>
      <c r="O53" s="20">
        <v>0</v>
      </c>
      <c r="P53" s="20">
        <v>0</v>
      </c>
      <c r="Q53" s="20">
        <v>0</v>
      </c>
      <c r="R53" s="20">
        <v>0</v>
      </c>
      <c r="S53" s="20">
        <v>0</v>
      </c>
      <c r="T53" s="20">
        <v>0</v>
      </c>
      <c r="U53" s="20">
        <v>0</v>
      </c>
      <c r="V53" s="20">
        <v>0</v>
      </c>
      <c r="W53" s="20">
        <v>0</v>
      </c>
      <c r="X53" s="20">
        <v>0</v>
      </c>
      <c r="Y53" s="20">
        <v>0</v>
      </c>
      <c r="Z53" s="20">
        <v>0</v>
      </c>
      <c r="AA53" s="20">
        <v>0</v>
      </c>
      <c r="AB53" s="20">
        <v>0</v>
      </c>
      <c r="AC53" s="20">
        <v>0</v>
      </c>
      <c r="AD53" s="20">
        <v>0</v>
      </c>
      <c r="AE53" s="20">
        <v>0</v>
      </c>
      <c r="AF53" s="20">
        <v>0</v>
      </c>
      <c r="AG53" s="20">
        <v>0</v>
      </c>
      <c r="AH53" s="20">
        <v>0</v>
      </c>
      <c r="AI53" s="20">
        <v>0</v>
      </c>
      <c r="AJ53" s="20">
        <v>0</v>
      </c>
      <c r="AK53" s="20">
        <v>0</v>
      </c>
      <c r="AL53" s="20">
        <v>0</v>
      </c>
      <c r="AM53" s="20">
        <v>0</v>
      </c>
      <c r="AN53" s="20">
        <v>0</v>
      </c>
      <c r="AO53" s="20">
        <v>0</v>
      </c>
      <c r="AP53" s="20">
        <v>0</v>
      </c>
      <c r="AQ53" s="20">
        <v>0</v>
      </c>
      <c r="AR53" s="20">
        <v>0</v>
      </c>
      <c r="AS53" s="20">
        <v>0</v>
      </c>
      <c r="AT53" s="20">
        <v>0</v>
      </c>
      <c r="AU53" s="20">
        <v>0</v>
      </c>
      <c r="AV53" s="20">
        <v>0</v>
      </c>
      <c r="AW53" s="20">
        <v>0</v>
      </c>
      <c r="AX53" s="20">
        <v>0</v>
      </c>
      <c r="AY53" s="20">
        <v>0</v>
      </c>
      <c r="AZ53" s="20">
        <v>33.056437291552299</v>
      </c>
      <c r="BA53" s="20">
        <v>4.9846975347505396</v>
      </c>
      <c r="BB53" s="20">
        <v>2.4298721518484299</v>
      </c>
      <c r="BC53" s="20">
        <v>1.57952015023171</v>
      </c>
      <c r="BD53" s="20">
        <v>1.20513576432472</v>
      </c>
      <c r="BE53" s="20">
        <v>1.0894338484860699</v>
      </c>
      <c r="BF53" s="20">
        <v>1.00183781798835</v>
      </c>
      <c r="BG53" s="20">
        <v>0.93248790469056997</v>
      </c>
      <c r="BH53" s="20">
        <v>0.87581178768427703</v>
      </c>
      <c r="BI53" s="20">
        <v>0.82836338461451597</v>
      </c>
      <c r="BJ53" s="20">
        <v>0.787881160195399</v>
      </c>
      <c r="BK53" s="20">
        <v>0.75281096364191602</v>
      </c>
      <c r="BL53" s="20">
        <v>0.72204466874143902</v>
      </c>
      <c r="BM53" s="20">
        <v>0.69476796075595004</v>
      </c>
      <c r="BN53" s="20">
        <v>0.67036717272843604</v>
      </c>
      <c r="BO53" s="20">
        <v>0.64836986883383696</v>
      </c>
      <c r="BP53" s="20">
        <v>0.62840561415491303</v>
      </c>
      <c r="BQ53" s="20">
        <v>0.61017929407441596</v>
      </c>
      <c r="BR53" s="20">
        <v>0.59345249788959897</v>
      </c>
      <c r="BS53" s="20">
        <v>0.57741073580507196</v>
      </c>
      <c r="BT53" s="20">
        <v>0.56262427703145901</v>
      </c>
      <c r="BU53" s="20">
        <v>0.54938049071089101</v>
      </c>
      <c r="BV53" s="20">
        <v>0.53659470128742504</v>
      </c>
      <c r="BW53" s="20">
        <v>0.52333462291354205</v>
      </c>
      <c r="BX53" s="20">
        <v>0.50820461678666395</v>
      </c>
      <c r="BY53" s="20">
        <v>0.498138167697386</v>
      </c>
      <c r="BZ53" s="20">
        <v>0.48864721319550702</v>
      </c>
      <c r="CA53" s="20">
        <v>0.47983756876597899</v>
      </c>
      <c r="CB53" s="20">
        <v>0.46755490102746899</v>
      </c>
      <c r="CC53" s="20">
        <v>0.44912930045230198</v>
      </c>
      <c r="CD53" s="20">
        <v>0.44027315789926003</v>
      </c>
      <c r="CE53" s="20">
        <v>0.43322742329778502</v>
      </c>
      <c r="CF53" s="20">
        <v>0.412743592348294</v>
      </c>
      <c r="CG53" s="20">
        <v>0.40800245811830299</v>
      </c>
      <c r="CH53" s="20">
        <v>0.39048800308937498</v>
      </c>
      <c r="CI53" s="20">
        <v>61.817468067614101</v>
      </c>
      <c r="CJ53" s="20">
        <f>SUM(C44:CH53)</f>
        <v>515.9189767701605</v>
      </c>
      <c r="CK53" s="20"/>
      <c r="CL53" s="20">
        <v>1979</v>
      </c>
      <c r="CM53" s="20">
        <v>0</v>
      </c>
      <c r="CN53" s="20">
        <v>0</v>
      </c>
      <c r="CO53" s="20">
        <v>0</v>
      </c>
      <c r="CP53" s="20">
        <v>0</v>
      </c>
      <c r="CQ53" s="20">
        <v>0</v>
      </c>
      <c r="CR53" s="20">
        <v>0</v>
      </c>
      <c r="CS53" s="20">
        <v>0</v>
      </c>
      <c r="CT53" s="20">
        <v>0</v>
      </c>
      <c r="CU53" s="20">
        <v>0</v>
      </c>
      <c r="CV53" s="20">
        <v>0</v>
      </c>
      <c r="CW53" s="20">
        <v>0</v>
      </c>
      <c r="CX53" s="20">
        <v>0</v>
      </c>
      <c r="CY53" s="20">
        <v>0</v>
      </c>
      <c r="CZ53" s="20">
        <v>0</v>
      </c>
      <c r="DA53" s="20">
        <v>0</v>
      </c>
      <c r="DB53" s="20">
        <v>0</v>
      </c>
      <c r="DC53" s="20">
        <v>0</v>
      </c>
      <c r="DD53" s="20">
        <v>0</v>
      </c>
      <c r="DE53" s="20">
        <v>0</v>
      </c>
      <c r="DF53" s="20">
        <v>0</v>
      </c>
      <c r="DG53" s="20">
        <v>0</v>
      </c>
      <c r="DH53" s="20">
        <v>0</v>
      </c>
      <c r="DI53" s="20">
        <v>0</v>
      </c>
      <c r="DJ53" s="20">
        <v>0</v>
      </c>
      <c r="DK53" s="20">
        <v>0</v>
      </c>
      <c r="DL53" s="20">
        <v>0</v>
      </c>
      <c r="DM53" s="20">
        <v>0</v>
      </c>
      <c r="DN53" s="20">
        <v>0</v>
      </c>
      <c r="DO53" s="20">
        <v>0</v>
      </c>
      <c r="DP53" s="20">
        <v>0</v>
      </c>
      <c r="DQ53" s="20">
        <v>0</v>
      </c>
      <c r="DR53" s="20">
        <v>0</v>
      </c>
      <c r="DS53" s="20">
        <v>0</v>
      </c>
      <c r="DT53" s="20">
        <v>0</v>
      </c>
      <c r="DU53" s="20">
        <v>0</v>
      </c>
      <c r="DV53" s="20">
        <v>0</v>
      </c>
      <c r="DW53" s="20">
        <v>0</v>
      </c>
      <c r="DX53" s="20">
        <v>0</v>
      </c>
      <c r="DY53" s="20">
        <v>0</v>
      </c>
      <c r="DZ53" s="20">
        <v>0</v>
      </c>
      <c r="EA53" s="20">
        <v>0</v>
      </c>
      <c r="EB53" s="20">
        <v>0</v>
      </c>
      <c r="EC53" s="20">
        <v>0</v>
      </c>
      <c r="ED53" s="20">
        <v>0</v>
      </c>
      <c r="EE53" s="20">
        <v>0</v>
      </c>
      <c r="EF53" s="20">
        <v>0</v>
      </c>
      <c r="EG53" s="20">
        <v>0</v>
      </c>
      <c r="EH53" s="20">
        <v>0</v>
      </c>
      <c r="EI53" s="20">
        <v>0</v>
      </c>
      <c r="EJ53" s="20">
        <v>123.97928291132287</v>
      </c>
      <c r="EK53" s="20">
        <v>17.519245188242881</v>
      </c>
      <c r="EL53" s="20">
        <v>7.9262688707026721</v>
      </c>
      <c r="EM53" s="20">
        <v>5.4172590221712014</v>
      </c>
      <c r="EN53" s="20">
        <v>4.380939701119984</v>
      </c>
      <c r="EO53" s="20">
        <v>3.7609662753077049</v>
      </c>
      <c r="EP53" s="20">
        <v>3.3313645975058654</v>
      </c>
      <c r="EQ53" s="20">
        <v>3.0231526609263315</v>
      </c>
      <c r="ER53" s="20">
        <v>2.7811036205737234</v>
      </c>
      <c r="ES53" s="20">
        <v>2.5932466970830039</v>
      </c>
      <c r="ET53" s="20">
        <v>2.4355793152693437</v>
      </c>
      <c r="EU53" s="20">
        <v>2.3036713637619175</v>
      </c>
      <c r="EV53" s="20">
        <v>2.1851121997282603</v>
      </c>
      <c r="EW53" s="20">
        <v>2.0834789080892597</v>
      </c>
      <c r="EX53" s="20">
        <v>1.9946661066170908</v>
      </c>
      <c r="EY53" s="20">
        <v>1.9124850121990737</v>
      </c>
      <c r="EZ53" s="20">
        <v>1.8404580098479133</v>
      </c>
      <c r="FA53" s="20">
        <v>1.7729053232789871</v>
      </c>
      <c r="FB53" s="20">
        <v>1.7122492098300075</v>
      </c>
      <c r="FC53" s="20">
        <v>1.6586441506091985</v>
      </c>
      <c r="FD53" s="20">
        <v>1.6035749046931571</v>
      </c>
      <c r="FE53" s="20">
        <v>1.5558701315774661</v>
      </c>
      <c r="FF53" s="20">
        <v>1.5125345131960046</v>
      </c>
      <c r="FG53" s="20">
        <v>1.4687015572535003</v>
      </c>
      <c r="FH53" s="20">
        <v>1.4315349130829942</v>
      </c>
      <c r="FI53" s="20">
        <v>1.3945042263804324</v>
      </c>
      <c r="FJ53" s="20">
        <v>1.3605068841143362</v>
      </c>
      <c r="FK53" s="20">
        <v>1.3304432390314569</v>
      </c>
      <c r="FL53" s="20">
        <v>1.299620374854433</v>
      </c>
      <c r="FM53" s="20">
        <v>1.2727341518582531</v>
      </c>
      <c r="FN53" s="20">
        <v>1.2437365539725223</v>
      </c>
      <c r="FO53" s="20">
        <v>1.2181153457825042</v>
      </c>
      <c r="FP53" s="20">
        <v>1.1949107292019872</v>
      </c>
      <c r="FQ53" s="20">
        <v>1.1718097695785274</v>
      </c>
      <c r="FR53" s="20">
        <v>1.149038211388316</v>
      </c>
      <c r="FS53" s="20">
        <v>1.125934213934729</v>
      </c>
      <c r="FT53" s="20">
        <v>1.1046525247476371</v>
      </c>
      <c r="FU53" s="20">
        <v>1.0860276071127342</v>
      </c>
      <c r="FV53" s="20">
        <v>1.0660533251543858</v>
      </c>
      <c r="FW53" s="20">
        <v>1.0466308916119635</v>
      </c>
      <c r="FX53" s="2">
        <v>1.0275426607617029</v>
      </c>
      <c r="FY53" s="2">
        <v>1.0094893000459424</v>
      </c>
      <c r="FZ53" s="2">
        <v>0.98904327942476222</v>
      </c>
      <c r="GA53" s="20">
        <v>249.56132314247745</v>
      </c>
      <c r="GB53" s="20">
        <f>SUM(CM44:FZ53)</f>
        <v>1849.6135025649637</v>
      </c>
      <c r="GC53" s="20"/>
      <c r="GD53" s="20"/>
      <c r="GE53" s="20"/>
    </row>
    <row r="54" spans="1:187" x14ac:dyDescent="0.3">
      <c r="A54" s="20"/>
      <c r="B54" s="20">
        <f t="shared" si="0"/>
        <v>1980</v>
      </c>
      <c r="C54" s="20">
        <v>0</v>
      </c>
      <c r="D54" s="20">
        <v>0</v>
      </c>
      <c r="E54" s="20">
        <v>0</v>
      </c>
      <c r="F54" s="20">
        <v>0</v>
      </c>
      <c r="G54" s="20">
        <v>0</v>
      </c>
      <c r="H54" s="20">
        <v>0</v>
      </c>
      <c r="I54" s="20">
        <v>0</v>
      </c>
      <c r="J54" s="20">
        <v>0</v>
      </c>
      <c r="K54" s="20">
        <v>0</v>
      </c>
      <c r="L54" s="20">
        <v>0</v>
      </c>
      <c r="M54" s="20">
        <v>0</v>
      </c>
      <c r="N54" s="20">
        <v>0</v>
      </c>
      <c r="O54" s="20">
        <v>0</v>
      </c>
      <c r="P54" s="20">
        <v>0</v>
      </c>
      <c r="Q54" s="20">
        <v>0</v>
      </c>
      <c r="R54" s="20">
        <v>0</v>
      </c>
      <c r="S54" s="20">
        <v>0</v>
      </c>
      <c r="T54" s="20">
        <v>0</v>
      </c>
      <c r="U54" s="20">
        <v>0</v>
      </c>
      <c r="V54" s="20">
        <v>0</v>
      </c>
      <c r="W54" s="20">
        <v>0</v>
      </c>
      <c r="X54" s="20">
        <v>0</v>
      </c>
      <c r="Y54" s="20">
        <v>0</v>
      </c>
      <c r="Z54" s="20">
        <v>0</v>
      </c>
      <c r="AA54" s="20">
        <v>0</v>
      </c>
      <c r="AB54" s="20">
        <v>0</v>
      </c>
      <c r="AC54" s="20">
        <v>0</v>
      </c>
      <c r="AD54" s="20">
        <v>0</v>
      </c>
      <c r="AE54" s="20">
        <v>0</v>
      </c>
      <c r="AF54" s="20">
        <v>0</v>
      </c>
      <c r="AG54" s="20">
        <v>0</v>
      </c>
      <c r="AH54" s="20">
        <v>0</v>
      </c>
      <c r="AI54" s="20">
        <v>0</v>
      </c>
      <c r="AJ54" s="20">
        <v>0</v>
      </c>
      <c r="AK54" s="20">
        <v>0</v>
      </c>
      <c r="AL54" s="20">
        <v>0</v>
      </c>
      <c r="AM54" s="20">
        <v>0</v>
      </c>
      <c r="AN54" s="20">
        <v>0</v>
      </c>
      <c r="AO54" s="20">
        <v>0</v>
      </c>
      <c r="AP54" s="20">
        <v>0</v>
      </c>
      <c r="AQ54" s="20">
        <v>0</v>
      </c>
      <c r="AR54" s="20">
        <v>0</v>
      </c>
      <c r="AS54" s="20">
        <v>0</v>
      </c>
      <c r="AT54" s="20">
        <v>0</v>
      </c>
      <c r="AU54" s="20">
        <v>0</v>
      </c>
      <c r="AV54" s="20">
        <v>0</v>
      </c>
      <c r="AW54" s="20">
        <v>0</v>
      </c>
      <c r="AX54" s="20">
        <v>0</v>
      </c>
      <c r="AY54" s="20">
        <v>0</v>
      </c>
      <c r="AZ54" s="20">
        <v>0</v>
      </c>
      <c r="BA54" s="20">
        <v>33.656298658797702</v>
      </c>
      <c r="BB54" s="20">
        <v>5.0537227819713699</v>
      </c>
      <c r="BC54" s="20">
        <v>2.4665942591652401</v>
      </c>
      <c r="BD54" s="20">
        <v>1.60183453382718</v>
      </c>
      <c r="BE54" s="20">
        <v>1.22162303359552</v>
      </c>
      <c r="BF54" s="20">
        <v>1.10433707142698</v>
      </c>
      <c r="BG54" s="20">
        <v>1.01554274589459</v>
      </c>
      <c r="BH54" s="20">
        <v>0.94524414055805195</v>
      </c>
      <c r="BI54" s="20">
        <v>0.88779270634608898</v>
      </c>
      <c r="BJ54" s="20">
        <v>0.83969521923132495</v>
      </c>
      <c r="BK54" s="20">
        <v>0.79865920660698497</v>
      </c>
      <c r="BL54" s="20">
        <v>0.76310925723643697</v>
      </c>
      <c r="BM54" s="20">
        <v>0.73192208597655095</v>
      </c>
      <c r="BN54" s="20">
        <v>0.70427223843718501</v>
      </c>
      <c r="BO54" s="20">
        <v>0.67953765282809897</v>
      </c>
      <c r="BP54" s="20">
        <v>0.65723943050279798</v>
      </c>
      <c r="BQ54" s="20">
        <v>0.63700206907329604</v>
      </c>
      <c r="BR54" s="20">
        <v>0.61852641681725695</v>
      </c>
      <c r="BS54" s="20">
        <v>0.60157080162431398</v>
      </c>
      <c r="BT54" s="20">
        <v>0.58524828612575297</v>
      </c>
      <c r="BU54" s="20">
        <v>0.57020933043094602</v>
      </c>
      <c r="BV54" s="20">
        <v>0.55678699719984803</v>
      </c>
      <c r="BW54" s="20">
        <v>0.54388131289295305</v>
      </c>
      <c r="BX54" s="20">
        <v>0.530438398175336</v>
      </c>
      <c r="BY54" s="20">
        <v>0.51467345625738503</v>
      </c>
      <c r="BZ54" s="20">
        <v>0.504478873260922</v>
      </c>
      <c r="CA54" s="20">
        <v>0.49486711021250701</v>
      </c>
      <c r="CB54" s="20">
        <v>0.48592632898336802</v>
      </c>
      <c r="CC54" s="20">
        <v>0.47333579123286801</v>
      </c>
      <c r="CD54" s="20">
        <v>0.454250432618169</v>
      </c>
      <c r="CE54" s="20">
        <v>0.445296394302436</v>
      </c>
      <c r="CF54" s="20">
        <v>0.438170272355281</v>
      </c>
      <c r="CG54" s="20">
        <v>0.41748250899560002</v>
      </c>
      <c r="CH54" s="20">
        <v>0.41247004056209102</v>
      </c>
      <c r="CI54" s="20">
        <v>62.4120398435225</v>
      </c>
      <c r="CJ54" s="20"/>
      <c r="CK54" s="20"/>
      <c r="CL54" s="20">
        <v>1980</v>
      </c>
      <c r="CM54" s="20">
        <v>0</v>
      </c>
      <c r="CN54" s="20">
        <v>0</v>
      </c>
      <c r="CO54" s="20">
        <v>0</v>
      </c>
      <c r="CP54" s="20">
        <v>0</v>
      </c>
      <c r="CQ54" s="20">
        <v>0</v>
      </c>
      <c r="CR54" s="20">
        <v>0</v>
      </c>
      <c r="CS54" s="20">
        <v>0</v>
      </c>
      <c r="CT54" s="20">
        <v>0</v>
      </c>
      <c r="CU54" s="20">
        <v>0</v>
      </c>
      <c r="CV54" s="20">
        <v>0</v>
      </c>
      <c r="CW54" s="20">
        <v>0</v>
      </c>
      <c r="CX54" s="20">
        <v>0</v>
      </c>
      <c r="CY54" s="20">
        <v>0</v>
      </c>
      <c r="CZ54" s="20">
        <v>0</v>
      </c>
      <c r="DA54" s="20">
        <v>0</v>
      </c>
      <c r="DB54" s="20">
        <v>0</v>
      </c>
      <c r="DC54" s="20">
        <v>0</v>
      </c>
      <c r="DD54" s="20">
        <v>0</v>
      </c>
      <c r="DE54" s="20">
        <v>0</v>
      </c>
      <c r="DF54" s="20">
        <v>0</v>
      </c>
      <c r="DG54" s="20">
        <v>0</v>
      </c>
      <c r="DH54" s="20">
        <v>0</v>
      </c>
      <c r="DI54" s="20">
        <v>0</v>
      </c>
      <c r="DJ54" s="20">
        <v>0</v>
      </c>
      <c r="DK54" s="20">
        <v>0</v>
      </c>
      <c r="DL54" s="20">
        <v>0</v>
      </c>
      <c r="DM54" s="20">
        <v>0</v>
      </c>
      <c r="DN54" s="20">
        <v>0</v>
      </c>
      <c r="DO54" s="20">
        <v>0</v>
      </c>
      <c r="DP54" s="20">
        <v>0</v>
      </c>
      <c r="DQ54" s="20">
        <v>0</v>
      </c>
      <c r="DR54" s="20">
        <v>0</v>
      </c>
      <c r="DS54" s="20">
        <v>0</v>
      </c>
      <c r="DT54" s="20">
        <v>0</v>
      </c>
      <c r="DU54" s="20">
        <v>0</v>
      </c>
      <c r="DV54" s="20">
        <v>0</v>
      </c>
      <c r="DW54" s="20">
        <v>0</v>
      </c>
      <c r="DX54" s="20">
        <v>0</v>
      </c>
      <c r="DY54" s="20">
        <v>0</v>
      </c>
      <c r="DZ54" s="20">
        <v>0</v>
      </c>
      <c r="EA54" s="20">
        <v>0</v>
      </c>
      <c r="EB54" s="20">
        <v>0</v>
      </c>
      <c r="EC54" s="20">
        <v>0</v>
      </c>
      <c r="ED54" s="20">
        <v>0</v>
      </c>
      <c r="EE54" s="20">
        <v>0</v>
      </c>
      <c r="EF54" s="20">
        <v>0</v>
      </c>
      <c r="EG54" s="20">
        <v>0</v>
      </c>
      <c r="EH54" s="20">
        <v>0</v>
      </c>
      <c r="EI54" s="20">
        <v>0</v>
      </c>
      <c r="EJ54" s="20">
        <v>0</v>
      </c>
      <c r="EK54" s="20">
        <v>126.18754899064633</v>
      </c>
      <c r="EL54" s="20">
        <v>17.849043145387427</v>
      </c>
      <c r="EM54" s="20">
        <v>8.064256965078421</v>
      </c>
      <c r="EN54" s="20">
        <v>5.4987609515730513</v>
      </c>
      <c r="EO54" s="20">
        <v>4.4413091659107442</v>
      </c>
      <c r="EP54" s="20">
        <v>3.8116571930085019</v>
      </c>
      <c r="EQ54" s="20">
        <v>3.3767992418627926</v>
      </c>
      <c r="ER54" s="20">
        <v>3.0654738849455967</v>
      </c>
      <c r="ES54" s="20">
        <v>2.8183298882398611</v>
      </c>
      <c r="ET54" s="20">
        <v>2.6278488303526557</v>
      </c>
      <c r="EU54" s="20">
        <v>2.4686105476728195</v>
      </c>
      <c r="EV54" s="20">
        <v>2.3333978632923138</v>
      </c>
      <c r="EW54" s="20">
        <v>2.2143392699406639</v>
      </c>
      <c r="EX54" s="20">
        <v>2.112185395135715</v>
      </c>
      <c r="EY54" s="20">
        <v>2.0211766519670493</v>
      </c>
      <c r="EZ54" s="20">
        <v>1.9376384400147284</v>
      </c>
      <c r="FA54" s="20">
        <v>1.864231661253857</v>
      </c>
      <c r="FB54" s="20">
        <v>1.796894781117639</v>
      </c>
      <c r="FC54" s="20">
        <v>1.7346753307423335</v>
      </c>
      <c r="FD54" s="20">
        <v>1.6798206317993307</v>
      </c>
      <c r="FE54" s="20">
        <v>1.6256014684585265</v>
      </c>
      <c r="FF54" s="20">
        <v>1.5769876272882637</v>
      </c>
      <c r="FG54" s="20">
        <v>1.5320554964890591</v>
      </c>
      <c r="FH54" s="20">
        <v>1.4883131636182625</v>
      </c>
      <c r="FI54" s="20">
        <v>1.4501135482729497</v>
      </c>
      <c r="FJ54" s="20">
        <v>1.4126868271174498</v>
      </c>
      <c r="FK54" s="20">
        <v>1.3780944320374235</v>
      </c>
      <c r="FL54" s="20">
        <v>1.3482087887358711</v>
      </c>
      <c r="FM54" s="20">
        <v>1.3166602619383647</v>
      </c>
      <c r="FN54" s="20">
        <v>1.2891676289379439</v>
      </c>
      <c r="FO54" s="20">
        <v>1.2605901115927027</v>
      </c>
      <c r="FP54" s="20">
        <v>1.2332607277557037</v>
      </c>
      <c r="FQ54" s="20">
        <v>1.2102300516656568</v>
      </c>
      <c r="FR54" s="20">
        <v>1.1872430504801466</v>
      </c>
      <c r="FS54" s="20">
        <v>1.1633470498185889</v>
      </c>
      <c r="FT54" s="20">
        <v>1.1409156751107226</v>
      </c>
      <c r="FU54" s="20">
        <v>1.1190670819622812</v>
      </c>
      <c r="FV54" s="20">
        <v>1.1003029745788189</v>
      </c>
      <c r="FW54" s="20">
        <v>1.0799981478304217</v>
      </c>
      <c r="FX54" s="2">
        <v>1.0598067690342132</v>
      </c>
      <c r="FY54" s="2">
        <v>1.0412233862611751</v>
      </c>
      <c r="FZ54" s="2">
        <v>1.0223282216560627</v>
      </c>
      <c r="GA54" s="20">
        <v>251.55956027898893</v>
      </c>
      <c r="GB54" s="36">
        <f>GB53/GA96</f>
        <v>8.123563643277841E-2</v>
      </c>
      <c r="GC54" s="20"/>
      <c r="GD54" s="20"/>
      <c r="GE54" s="20"/>
    </row>
    <row r="55" spans="1:187" x14ac:dyDescent="0.3">
      <c r="A55" s="20"/>
      <c r="B55" s="20">
        <f t="shared" si="0"/>
        <v>1981</v>
      </c>
      <c r="C55" s="20">
        <v>0</v>
      </c>
      <c r="D55" s="20">
        <v>0</v>
      </c>
      <c r="E55" s="20">
        <v>0</v>
      </c>
      <c r="F55" s="20">
        <v>0</v>
      </c>
      <c r="G55" s="20">
        <v>0</v>
      </c>
      <c r="H55" s="20">
        <v>0</v>
      </c>
      <c r="I55" s="20">
        <v>0</v>
      </c>
      <c r="J55" s="20">
        <v>0</v>
      </c>
      <c r="K55" s="20">
        <v>0</v>
      </c>
      <c r="L55" s="20">
        <v>0</v>
      </c>
      <c r="M55" s="20">
        <v>0</v>
      </c>
      <c r="N55" s="20">
        <v>0</v>
      </c>
      <c r="O55" s="20">
        <v>0</v>
      </c>
      <c r="P55" s="20">
        <v>0</v>
      </c>
      <c r="Q55" s="20">
        <v>0</v>
      </c>
      <c r="R55" s="20">
        <v>0</v>
      </c>
      <c r="S55" s="20">
        <v>0</v>
      </c>
      <c r="T55" s="20">
        <v>0</v>
      </c>
      <c r="U55" s="20">
        <v>0</v>
      </c>
      <c r="V55" s="20">
        <v>0</v>
      </c>
      <c r="W55" s="20">
        <v>0</v>
      </c>
      <c r="X55" s="20">
        <v>0</v>
      </c>
      <c r="Y55" s="20">
        <v>0</v>
      </c>
      <c r="Z55" s="20">
        <v>0</v>
      </c>
      <c r="AA55" s="20">
        <v>0</v>
      </c>
      <c r="AB55" s="20">
        <v>0</v>
      </c>
      <c r="AC55" s="20">
        <v>0</v>
      </c>
      <c r="AD55" s="20">
        <v>0</v>
      </c>
      <c r="AE55" s="20">
        <v>0</v>
      </c>
      <c r="AF55" s="20">
        <v>0</v>
      </c>
      <c r="AG55" s="20">
        <v>0</v>
      </c>
      <c r="AH55" s="20">
        <v>0</v>
      </c>
      <c r="AI55" s="20">
        <v>0</v>
      </c>
      <c r="AJ55" s="20">
        <v>0</v>
      </c>
      <c r="AK55" s="20">
        <v>0</v>
      </c>
      <c r="AL55" s="20">
        <v>0</v>
      </c>
      <c r="AM55" s="20">
        <v>0</v>
      </c>
      <c r="AN55" s="20">
        <v>0</v>
      </c>
      <c r="AO55" s="20">
        <v>0</v>
      </c>
      <c r="AP55" s="20">
        <v>0</v>
      </c>
      <c r="AQ55" s="20">
        <v>0</v>
      </c>
      <c r="AR55" s="20">
        <v>0</v>
      </c>
      <c r="AS55" s="20">
        <v>0</v>
      </c>
      <c r="AT55" s="20">
        <v>0</v>
      </c>
      <c r="AU55" s="20">
        <v>0</v>
      </c>
      <c r="AV55" s="20">
        <v>0</v>
      </c>
      <c r="AW55" s="20">
        <v>0</v>
      </c>
      <c r="AX55" s="20">
        <v>0</v>
      </c>
      <c r="AY55" s="20">
        <v>0</v>
      </c>
      <c r="AZ55" s="20">
        <v>0</v>
      </c>
      <c r="BA55" s="20">
        <v>0</v>
      </c>
      <c r="BB55" s="20">
        <v>33.704366053281802</v>
      </c>
      <c r="BC55" s="20">
        <v>5.1834582141447498</v>
      </c>
      <c r="BD55" s="20">
        <v>2.55958482792219</v>
      </c>
      <c r="BE55" s="20">
        <v>1.6317576455896801</v>
      </c>
      <c r="BF55" s="20">
        <v>1.2352679257136101</v>
      </c>
      <c r="BG55" s="20">
        <v>1.1166754671007399</v>
      </c>
      <c r="BH55" s="20">
        <v>1.0268890717100101</v>
      </c>
      <c r="BI55" s="20">
        <v>0.95580504312689596</v>
      </c>
      <c r="BJ55" s="20">
        <v>0.89771172289510104</v>
      </c>
      <c r="BK55" s="20">
        <v>0.84907685834160995</v>
      </c>
      <c r="BL55" s="20">
        <v>0.80758236381556303</v>
      </c>
      <c r="BM55" s="20">
        <v>0.77163522652760796</v>
      </c>
      <c r="BN55" s="20">
        <v>0.74009961123835299</v>
      </c>
      <c r="BO55" s="20">
        <v>0.71214084102665598</v>
      </c>
      <c r="BP55" s="20">
        <v>0.68712990401004403</v>
      </c>
      <c r="BQ55" s="20">
        <v>0.66458255096461305</v>
      </c>
      <c r="BR55" s="20">
        <v>0.64411908413742902</v>
      </c>
      <c r="BS55" s="20">
        <v>0.62543700948213898</v>
      </c>
      <c r="BT55" s="20">
        <v>0.60829195476520004</v>
      </c>
      <c r="BU55" s="20">
        <v>0.59187753705564305</v>
      </c>
      <c r="BV55" s="20">
        <v>0.57674466381601996</v>
      </c>
      <c r="BW55" s="20">
        <v>0.563168493357452</v>
      </c>
      <c r="BX55" s="20">
        <v>0.55013849437925599</v>
      </c>
      <c r="BY55" s="20">
        <v>0.53672203039485999</v>
      </c>
      <c r="BZ55" s="20">
        <v>0.52140677702898897</v>
      </c>
      <c r="CA55" s="20">
        <v>0.51107882131509996</v>
      </c>
      <c r="CB55" s="20">
        <v>0.50134131041045005</v>
      </c>
      <c r="CC55" s="20">
        <v>0.49227473093497698</v>
      </c>
      <c r="CD55" s="20">
        <v>0.47998541110955401</v>
      </c>
      <c r="CE55" s="20">
        <v>0.46158336858475801</v>
      </c>
      <c r="CF55" s="20">
        <v>0.45255553231379098</v>
      </c>
      <c r="CG55" s="20">
        <v>0.44531324166785102</v>
      </c>
      <c r="CH55" s="20">
        <v>0.42497101154557898</v>
      </c>
      <c r="CI55" s="20">
        <v>62.530772799708302</v>
      </c>
      <c r="CJ55" s="20"/>
      <c r="CK55" s="20"/>
      <c r="CL55" s="20">
        <v>1981</v>
      </c>
      <c r="CM55" s="20">
        <v>0</v>
      </c>
      <c r="CN55" s="20">
        <v>0</v>
      </c>
      <c r="CO55" s="20">
        <v>0</v>
      </c>
      <c r="CP55" s="20">
        <v>0</v>
      </c>
      <c r="CQ55" s="20">
        <v>0</v>
      </c>
      <c r="CR55" s="20">
        <v>0</v>
      </c>
      <c r="CS55" s="20">
        <v>0</v>
      </c>
      <c r="CT55" s="20">
        <v>0</v>
      </c>
      <c r="CU55" s="20">
        <v>0</v>
      </c>
      <c r="CV55" s="20">
        <v>0</v>
      </c>
      <c r="CW55" s="20">
        <v>0</v>
      </c>
      <c r="CX55" s="20">
        <v>0</v>
      </c>
      <c r="CY55" s="20">
        <v>0</v>
      </c>
      <c r="CZ55" s="20">
        <v>0</v>
      </c>
      <c r="DA55" s="20">
        <v>0</v>
      </c>
      <c r="DB55" s="20">
        <v>0</v>
      </c>
      <c r="DC55" s="20">
        <v>0</v>
      </c>
      <c r="DD55" s="20">
        <v>0</v>
      </c>
      <c r="DE55" s="20">
        <v>0</v>
      </c>
      <c r="DF55" s="20">
        <v>0</v>
      </c>
      <c r="DG55" s="20">
        <v>0</v>
      </c>
      <c r="DH55" s="20">
        <v>0</v>
      </c>
      <c r="DI55" s="20">
        <v>0</v>
      </c>
      <c r="DJ55" s="20">
        <v>0</v>
      </c>
      <c r="DK55" s="20">
        <v>0</v>
      </c>
      <c r="DL55" s="20">
        <v>0</v>
      </c>
      <c r="DM55" s="20">
        <v>0</v>
      </c>
      <c r="DN55" s="20">
        <v>0</v>
      </c>
      <c r="DO55" s="20">
        <v>0</v>
      </c>
      <c r="DP55" s="20">
        <v>0</v>
      </c>
      <c r="DQ55" s="20">
        <v>0</v>
      </c>
      <c r="DR55" s="20">
        <v>0</v>
      </c>
      <c r="DS55" s="20">
        <v>0</v>
      </c>
      <c r="DT55" s="20">
        <v>0</v>
      </c>
      <c r="DU55" s="20">
        <v>0</v>
      </c>
      <c r="DV55" s="20">
        <v>0</v>
      </c>
      <c r="DW55" s="20">
        <v>0</v>
      </c>
      <c r="DX55" s="20">
        <v>0</v>
      </c>
      <c r="DY55" s="20">
        <v>0</v>
      </c>
      <c r="DZ55" s="20">
        <v>0</v>
      </c>
      <c r="EA55" s="20">
        <v>0</v>
      </c>
      <c r="EB55" s="20">
        <v>0</v>
      </c>
      <c r="EC55" s="20">
        <v>0</v>
      </c>
      <c r="ED55" s="20">
        <v>0</v>
      </c>
      <c r="EE55" s="20">
        <v>0</v>
      </c>
      <c r="EF55" s="20">
        <v>0</v>
      </c>
      <c r="EG55" s="20">
        <v>0</v>
      </c>
      <c r="EH55" s="20">
        <v>0</v>
      </c>
      <c r="EI55" s="20">
        <v>0</v>
      </c>
      <c r="EJ55" s="20">
        <v>0</v>
      </c>
      <c r="EK55" s="20">
        <v>0</v>
      </c>
      <c r="EL55" s="20">
        <v>127.03143422216705</v>
      </c>
      <c r="EM55" s="20">
        <v>17.991254487008256</v>
      </c>
      <c r="EN55" s="20">
        <v>8.1207139325214968</v>
      </c>
      <c r="EO55" s="20">
        <v>5.5385335883814406</v>
      </c>
      <c r="EP55" s="20">
        <v>4.4777940503181046</v>
      </c>
      <c r="EQ55" s="20">
        <v>3.8438945136666995</v>
      </c>
      <c r="ER55" s="20">
        <v>3.4104154502760289</v>
      </c>
      <c r="ES55" s="20">
        <v>3.0927843150153289</v>
      </c>
      <c r="ET55" s="20">
        <v>2.8439409409847127</v>
      </c>
      <c r="EU55" s="20">
        <v>2.6533465974406627</v>
      </c>
      <c r="EV55" s="20">
        <v>2.4918383497354664</v>
      </c>
      <c r="EW55" s="20">
        <v>2.3539712143133351</v>
      </c>
      <c r="EX55" s="20">
        <v>2.2361154920855859</v>
      </c>
      <c r="EY55" s="20">
        <v>2.1324585381520182</v>
      </c>
      <c r="EZ55" s="20">
        <v>2.040470754805559</v>
      </c>
      <c r="FA55" s="20">
        <v>1.9566624997787676</v>
      </c>
      <c r="FB55" s="20">
        <v>1.8830011346925373</v>
      </c>
      <c r="FC55" s="20">
        <v>1.8126134878808156</v>
      </c>
      <c r="FD55" s="20">
        <v>1.7504952146893515</v>
      </c>
      <c r="FE55" s="20">
        <v>1.6959213825521562</v>
      </c>
      <c r="FF55" s="20">
        <v>1.6412069197246211</v>
      </c>
      <c r="FG55" s="20">
        <v>1.5915513486018558</v>
      </c>
      <c r="FH55" s="20">
        <v>1.5462529617244385</v>
      </c>
      <c r="FI55" s="20">
        <v>1.5021172287629037</v>
      </c>
      <c r="FJ55" s="20">
        <v>1.4638088920174557</v>
      </c>
      <c r="FK55" s="20">
        <v>1.4268239165338255</v>
      </c>
      <c r="FL55" s="20">
        <v>1.3920209805297104</v>
      </c>
      <c r="FM55" s="20">
        <v>1.3615025879103619</v>
      </c>
      <c r="FN55" s="20">
        <v>1.3276139203925144</v>
      </c>
      <c r="FO55" s="20">
        <v>1.301316935064442</v>
      </c>
      <c r="FP55" s="20">
        <v>1.2722629420865081</v>
      </c>
      <c r="FQ55" s="20">
        <v>1.2457222645874435</v>
      </c>
      <c r="FR55" s="20">
        <v>1.2219763252446498</v>
      </c>
      <c r="FS55" s="20">
        <v>1.1979063228961386</v>
      </c>
      <c r="FT55" s="20">
        <v>1.1757820265901742</v>
      </c>
      <c r="FU55" s="20">
        <v>1.1504574864661146</v>
      </c>
      <c r="FV55" s="20">
        <v>1.1295321149512993</v>
      </c>
      <c r="FW55" s="20">
        <v>1.1100920427794232</v>
      </c>
      <c r="FX55" s="2">
        <v>1.0901759937441893</v>
      </c>
      <c r="FY55" s="2">
        <v>1.0699704528744542</v>
      </c>
      <c r="FZ55" s="2">
        <v>1.0491898096400101</v>
      </c>
      <c r="GA55" s="20">
        <v>251.00724683864686</v>
      </c>
      <c r="GB55" s="20"/>
      <c r="GC55" s="20"/>
      <c r="GD55" s="20"/>
      <c r="GE55" s="20"/>
    </row>
    <row r="56" spans="1:187" x14ac:dyDescent="0.3">
      <c r="A56" s="20"/>
      <c r="B56" s="20">
        <f t="shared" si="0"/>
        <v>1982</v>
      </c>
      <c r="C56" s="20">
        <v>0</v>
      </c>
      <c r="D56" s="20">
        <v>0</v>
      </c>
      <c r="E56" s="20">
        <v>0</v>
      </c>
      <c r="F56" s="20">
        <v>0</v>
      </c>
      <c r="G56" s="20">
        <v>0</v>
      </c>
      <c r="H56" s="20">
        <v>0</v>
      </c>
      <c r="I56" s="20">
        <v>0</v>
      </c>
      <c r="J56" s="20">
        <v>0</v>
      </c>
      <c r="K56" s="20">
        <v>0</v>
      </c>
      <c r="L56" s="20">
        <v>0</v>
      </c>
      <c r="M56" s="20">
        <v>0</v>
      </c>
      <c r="N56" s="20">
        <v>0</v>
      </c>
      <c r="O56" s="20">
        <v>0</v>
      </c>
      <c r="P56" s="20">
        <v>0</v>
      </c>
      <c r="Q56" s="20">
        <v>0</v>
      </c>
      <c r="R56" s="20">
        <v>0</v>
      </c>
      <c r="S56" s="20">
        <v>0</v>
      </c>
      <c r="T56" s="20">
        <v>0</v>
      </c>
      <c r="U56" s="20">
        <v>0</v>
      </c>
      <c r="V56" s="20">
        <v>0</v>
      </c>
      <c r="W56" s="20">
        <v>0</v>
      </c>
      <c r="X56" s="20">
        <v>0</v>
      </c>
      <c r="Y56" s="20">
        <v>0</v>
      </c>
      <c r="Z56" s="20">
        <v>0</v>
      </c>
      <c r="AA56" s="20">
        <v>0</v>
      </c>
      <c r="AB56" s="20">
        <v>0</v>
      </c>
      <c r="AC56" s="20">
        <v>0</v>
      </c>
      <c r="AD56" s="20">
        <v>0</v>
      </c>
      <c r="AE56" s="20">
        <v>0</v>
      </c>
      <c r="AF56" s="20">
        <v>0</v>
      </c>
      <c r="AG56" s="20">
        <v>0</v>
      </c>
      <c r="AH56" s="20">
        <v>0</v>
      </c>
      <c r="AI56" s="20">
        <v>0</v>
      </c>
      <c r="AJ56" s="20">
        <v>0</v>
      </c>
      <c r="AK56" s="20">
        <v>0</v>
      </c>
      <c r="AL56" s="20">
        <v>0</v>
      </c>
      <c r="AM56" s="20">
        <v>0</v>
      </c>
      <c r="AN56" s="20">
        <v>0</v>
      </c>
      <c r="AO56" s="20">
        <v>0</v>
      </c>
      <c r="AP56" s="20">
        <v>0</v>
      </c>
      <c r="AQ56" s="20">
        <v>0</v>
      </c>
      <c r="AR56" s="20">
        <v>0</v>
      </c>
      <c r="AS56" s="20">
        <v>0</v>
      </c>
      <c r="AT56" s="20">
        <v>0</v>
      </c>
      <c r="AU56" s="20">
        <v>0</v>
      </c>
      <c r="AV56" s="20">
        <v>0</v>
      </c>
      <c r="AW56" s="20">
        <v>0</v>
      </c>
      <c r="AX56" s="20">
        <v>0</v>
      </c>
      <c r="AY56" s="20">
        <v>0</v>
      </c>
      <c r="AZ56" s="20">
        <v>0</v>
      </c>
      <c r="BA56" s="20">
        <v>0</v>
      </c>
      <c r="BB56" s="20">
        <v>0</v>
      </c>
      <c r="BC56" s="20">
        <v>33.8849933802205</v>
      </c>
      <c r="BD56" s="20">
        <v>5.2109288993099199</v>
      </c>
      <c r="BE56" s="20">
        <v>2.5810113795934102</v>
      </c>
      <c r="BF56" s="20">
        <v>1.64030221098783</v>
      </c>
      <c r="BG56" s="20">
        <v>1.24012732466028</v>
      </c>
      <c r="BH56" s="20">
        <v>1.1210677826876101</v>
      </c>
      <c r="BI56" s="20">
        <v>1.03092822275125</v>
      </c>
      <c r="BJ56" s="20">
        <v>0.95956459324922705</v>
      </c>
      <c r="BK56" s="20">
        <v>0.90124276956816196</v>
      </c>
      <c r="BL56" s="20">
        <v>0.85241660532202301</v>
      </c>
      <c r="BM56" s="20">
        <v>0.81075889693443304</v>
      </c>
      <c r="BN56" s="20">
        <v>0.77467036568192305</v>
      </c>
      <c r="BO56" s="20">
        <v>0.74301070864673802</v>
      </c>
      <c r="BP56" s="20">
        <v>0.71494196580126401</v>
      </c>
      <c r="BQ56" s="20">
        <v>0.68983265111653302</v>
      </c>
      <c r="BR56" s="20">
        <v>0.66719661062954705</v>
      </c>
      <c r="BS56" s="20">
        <v>0.64665265308956899</v>
      </c>
      <c r="BT56" s="20">
        <v>0.62789709462441501</v>
      </c>
      <c r="BU56" s="20">
        <v>0.61068460179023398</v>
      </c>
      <c r="BV56" s="20">
        <v>0.59413527773237196</v>
      </c>
      <c r="BW56" s="20">
        <v>0.57888525700378102</v>
      </c>
      <c r="BX56" s="20">
        <v>0.56525869846219701</v>
      </c>
      <c r="BY56" s="20">
        <v>0.55222525631887898</v>
      </c>
      <c r="BZ56" s="20">
        <v>0.53872792284388205</v>
      </c>
      <c r="CA56" s="20">
        <v>0.52286224695301997</v>
      </c>
      <c r="CB56" s="20">
        <v>0.51250546148551002</v>
      </c>
      <c r="CC56" s="20">
        <v>0.502740769011918</v>
      </c>
      <c r="CD56" s="20">
        <v>0.49363263915802802</v>
      </c>
      <c r="CE56" s="20">
        <v>0.48109883310002599</v>
      </c>
      <c r="CF56" s="20">
        <v>0.46226614594206</v>
      </c>
      <c r="CG56" s="20">
        <v>0.453254914568956</v>
      </c>
      <c r="CH56" s="20">
        <v>0.446001431640074</v>
      </c>
      <c r="CI56" s="20">
        <v>62.411823570885602</v>
      </c>
      <c r="CJ56" s="20"/>
      <c r="CK56" s="20"/>
      <c r="CL56" s="20">
        <v>1982</v>
      </c>
      <c r="CM56" s="20">
        <v>0</v>
      </c>
      <c r="CN56" s="20">
        <v>0</v>
      </c>
      <c r="CO56" s="20">
        <v>0</v>
      </c>
      <c r="CP56" s="20">
        <v>0</v>
      </c>
      <c r="CQ56" s="20">
        <v>0</v>
      </c>
      <c r="CR56" s="20">
        <v>0</v>
      </c>
      <c r="CS56" s="20">
        <v>0</v>
      </c>
      <c r="CT56" s="20">
        <v>0</v>
      </c>
      <c r="CU56" s="20">
        <v>0</v>
      </c>
      <c r="CV56" s="20">
        <v>0</v>
      </c>
      <c r="CW56" s="20">
        <v>0</v>
      </c>
      <c r="CX56" s="20">
        <v>0</v>
      </c>
      <c r="CY56" s="20">
        <v>0</v>
      </c>
      <c r="CZ56" s="20">
        <v>0</v>
      </c>
      <c r="DA56" s="20">
        <v>0</v>
      </c>
      <c r="DB56" s="20">
        <v>0</v>
      </c>
      <c r="DC56" s="20">
        <v>0</v>
      </c>
      <c r="DD56" s="20">
        <v>0</v>
      </c>
      <c r="DE56" s="20">
        <v>0</v>
      </c>
      <c r="DF56" s="20">
        <v>0</v>
      </c>
      <c r="DG56" s="20">
        <v>0</v>
      </c>
      <c r="DH56" s="20">
        <v>0</v>
      </c>
      <c r="DI56" s="20">
        <v>0</v>
      </c>
      <c r="DJ56" s="20">
        <v>0</v>
      </c>
      <c r="DK56" s="20">
        <v>0</v>
      </c>
      <c r="DL56" s="20">
        <v>0</v>
      </c>
      <c r="DM56" s="20">
        <v>0</v>
      </c>
      <c r="DN56" s="20">
        <v>0</v>
      </c>
      <c r="DO56" s="20">
        <v>0</v>
      </c>
      <c r="DP56" s="20">
        <v>0</v>
      </c>
      <c r="DQ56" s="20">
        <v>0</v>
      </c>
      <c r="DR56" s="20">
        <v>0</v>
      </c>
      <c r="DS56" s="20">
        <v>0</v>
      </c>
      <c r="DT56" s="20">
        <v>0</v>
      </c>
      <c r="DU56" s="20">
        <v>0</v>
      </c>
      <c r="DV56" s="20">
        <v>0</v>
      </c>
      <c r="DW56" s="20">
        <v>0</v>
      </c>
      <c r="DX56" s="20">
        <v>0</v>
      </c>
      <c r="DY56" s="20">
        <v>0</v>
      </c>
      <c r="DZ56" s="20">
        <v>0</v>
      </c>
      <c r="EA56" s="20">
        <v>0</v>
      </c>
      <c r="EB56" s="20">
        <v>0</v>
      </c>
      <c r="EC56" s="20">
        <v>0</v>
      </c>
      <c r="ED56" s="20">
        <v>0</v>
      </c>
      <c r="EE56" s="20">
        <v>0</v>
      </c>
      <c r="EF56" s="20">
        <v>0</v>
      </c>
      <c r="EG56" s="20">
        <v>0</v>
      </c>
      <c r="EH56" s="20">
        <v>0</v>
      </c>
      <c r="EI56" s="20">
        <v>0</v>
      </c>
      <c r="EJ56" s="20">
        <v>0</v>
      </c>
      <c r="EK56" s="20">
        <v>0</v>
      </c>
      <c r="EL56" s="20">
        <v>0</v>
      </c>
      <c r="EM56" s="20">
        <v>127.73722806131371</v>
      </c>
      <c r="EN56" s="20">
        <v>18.072747872988664</v>
      </c>
      <c r="EO56" s="20">
        <v>8.1773370414665933</v>
      </c>
      <c r="EP56" s="20">
        <v>5.5635590907288774</v>
      </c>
      <c r="EQ56" s="20">
        <v>4.4958425047390014</v>
      </c>
      <c r="ER56" s="20">
        <v>3.858462500386862</v>
      </c>
      <c r="ES56" s="20">
        <v>3.4221917075702795</v>
      </c>
      <c r="ET56" s="20">
        <v>3.1016764437118525</v>
      </c>
      <c r="EU56" s="20">
        <v>2.8531490062253972</v>
      </c>
      <c r="EV56" s="20">
        <v>2.6613359759468334</v>
      </c>
      <c r="EW56" s="20">
        <v>2.4995108858579811</v>
      </c>
      <c r="EX56" s="20">
        <v>2.3611662692085407</v>
      </c>
      <c r="EY56" s="20">
        <v>2.2435725479838085</v>
      </c>
      <c r="EZ56" s="20">
        <v>2.1396233977995123</v>
      </c>
      <c r="FA56" s="20">
        <v>2.0470177035689558</v>
      </c>
      <c r="FB56" s="20">
        <v>1.9628576800445503</v>
      </c>
      <c r="FC56" s="20">
        <v>1.8888760913856055</v>
      </c>
      <c r="FD56" s="20">
        <v>1.8181363081138908</v>
      </c>
      <c r="FE56" s="20">
        <v>1.7558161631192384</v>
      </c>
      <c r="FF56" s="20">
        <v>1.6998939164133038</v>
      </c>
      <c r="FG56" s="20">
        <v>1.646458339045987</v>
      </c>
      <c r="FH56" s="20">
        <v>1.5963922438035774</v>
      </c>
      <c r="FI56" s="20">
        <v>1.5504673677131764</v>
      </c>
      <c r="FJ56" s="20">
        <v>1.5061475667895527</v>
      </c>
      <c r="FK56" s="20">
        <v>1.4678522362100244</v>
      </c>
      <c r="FL56" s="20">
        <v>1.4313510122130582</v>
      </c>
      <c r="FM56" s="20">
        <v>1.3966006497196313</v>
      </c>
      <c r="FN56" s="20">
        <v>1.3657665154886907</v>
      </c>
      <c r="FO56" s="20">
        <v>1.3319025367814865</v>
      </c>
      <c r="FP56" s="20">
        <v>1.305205437209505</v>
      </c>
      <c r="FQ56" s="20">
        <v>1.2766919710892497</v>
      </c>
      <c r="FR56" s="20">
        <v>1.2498557122705789</v>
      </c>
      <c r="FS56" s="20">
        <v>1.2265443132592508</v>
      </c>
      <c r="FT56" s="20">
        <v>1.2018207427066852</v>
      </c>
      <c r="FU56" s="20">
        <v>1.1785914930080326</v>
      </c>
      <c r="FV56" s="20">
        <v>1.1543641116842285</v>
      </c>
      <c r="FW56" s="20">
        <v>1.1328877342060812</v>
      </c>
      <c r="FX56" s="2">
        <v>1.1124885274925878</v>
      </c>
      <c r="FY56" s="2">
        <v>1.0927701529341347</v>
      </c>
      <c r="FZ56" s="2">
        <v>1.0731081295656408</v>
      </c>
      <c r="GA56" s="20">
        <v>250.09854342627739</v>
      </c>
      <c r="GB56" s="20"/>
      <c r="GC56" s="20"/>
      <c r="GD56" s="20"/>
      <c r="GE56" s="20"/>
    </row>
    <row r="57" spans="1:187" x14ac:dyDescent="0.3">
      <c r="A57" s="20"/>
      <c r="B57" s="20">
        <f t="shared" si="0"/>
        <v>1983</v>
      </c>
      <c r="C57" s="20">
        <v>0</v>
      </c>
      <c r="D57" s="20">
        <v>0</v>
      </c>
      <c r="E57" s="20">
        <v>0</v>
      </c>
      <c r="F57" s="20">
        <v>0</v>
      </c>
      <c r="G57" s="20">
        <v>0</v>
      </c>
      <c r="H57" s="20">
        <v>0</v>
      </c>
      <c r="I57" s="20">
        <v>0</v>
      </c>
      <c r="J57" s="20">
        <v>0</v>
      </c>
      <c r="K57" s="20">
        <v>0</v>
      </c>
      <c r="L57" s="20">
        <v>0</v>
      </c>
      <c r="M57" s="20">
        <v>0</v>
      </c>
      <c r="N57" s="20">
        <v>0</v>
      </c>
      <c r="O57" s="20">
        <v>0</v>
      </c>
      <c r="P57" s="20">
        <v>0</v>
      </c>
      <c r="Q57" s="20">
        <v>0</v>
      </c>
      <c r="R57" s="20">
        <v>0</v>
      </c>
      <c r="S57" s="20">
        <v>0</v>
      </c>
      <c r="T57" s="20">
        <v>0</v>
      </c>
      <c r="U57" s="20">
        <v>0</v>
      </c>
      <c r="V57" s="20">
        <v>0</v>
      </c>
      <c r="W57" s="20">
        <v>0</v>
      </c>
      <c r="X57" s="20">
        <v>0</v>
      </c>
      <c r="Y57" s="20">
        <v>0</v>
      </c>
      <c r="Z57" s="20">
        <v>0</v>
      </c>
      <c r="AA57" s="20">
        <v>0</v>
      </c>
      <c r="AB57" s="20">
        <v>0</v>
      </c>
      <c r="AC57" s="20">
        <v>0</v>
      </c>
      <c r="AD57" s="20">
        <v>0</v>
      </c>
      <c r="AE57" s="20">
        <v>0</v>
      </c>
      <c r="AF57" s="20">
        <v>0</v>
      </c>
      <c r="AG57" s="20">
        <v>0</v>
      </c>
      <c r="AH57" s="20">
        <v>0</v>
      </c>
      <c r="AI57" s="20">
        <v>0</v>
      </c>
      <c r="AJ57" s="20">
        <v>0</v>
      </c>
      <c r="AK57" s="20">
        <v>0</v>
      </c>
      <c r="AL57" s="20">
        <v>0</v>
      </c>
      <c r="AM57" s="20">
        <v>0</v>
      </c>
      <c r="AN57" s="20">
        <v>0</v>
      </c>
      <c r="AO57" s="20">
        <v>0</v>
      </c>
      <c r="AP57" s="20">
        <v>0</v>
      </c>
      <c r="AQ57" s="20">
        <v>0</v>
      </c>
      <c r="AR57" s="20">
        <v>0</v>
      </c>
      <c r="AS57" s="20">
        <v>0</v>
      </c>
      <c r="AT57" s="20">
        <v>0</v>
      </c>
      <c r="AU57" s="20">
        <v>0</v>
      </c>
      <c r="AV57" s="20">
        <v>0</v>
      </c>
      <c r="AW57" s="20">
        <v>0</v>
      </c>
      <c r="AX57" s="20">
        <v>0</v>
      </c>
      <c r="AY57" s="20">
        <v>0</v>
      </c>
      <c r="AZ57" s="20">
        <v>0</v>
      </c>
      <c r="BA57" s="20">
        <v>0</v>
      </c>
      <c r="BB57" s="20">
        <v>0</v>
      </c>
      <c r="BC57" s="20">
        <v>0</v>
      </c>
      <c r="BD57" s="20">
        <v>34.974705577448603</v>
      </c>
      <c r="BE57" s="20">
        <v>5.3611588479171797</v>
      </c>
      <c r="BF57" s="20">
        <v>2.6516761183636701</v>
      </c>
      <c r="BG57" s="20">
        <v>1.69232993575599</v>
      </c>
      <c r="BH57" s="20">
        <v>1.2817175351069301</v>
      </c>
      <c r="BI57" s="20">
        <v>1.158664469833</v>
      </c>
      <c r="BJ57" s="20">
        <v>1.06550194474976</v>
      </c>
      <c r="BK57" s="20">
        <v>0.99174502904918604</v>
      </c>
      <c r="BL57" s="20">
        <v>0.93146729566083397</v>
      </c>
      <c r="BM57" s="20">
        <v>0.88100367286845904</v>
      </c>
      <c r="BN57" s="20">
        <v>0.83794891083823597</v>
      </c>
      <c r="BO57" s="20">
        <v>0.80065009663942299</v>
      </c>
      <c r="BP57" s="20">
        <v>0.76792868558805505</v>
      </c>
      <c r="BQ57" s="20">
        <v>0.73891861541195802</v>
      </c>
      <c r="BR57" s="20">
        <v>0.71296722225238696</v>
      </c>
      <c r="BS57" s="20">
        <v>0.68957204824507101</v>
      </c>
      <c r="BT57" s="20">
        <v>0.66833911831976001</v>
      </c>
      <c r="BU57" s="20">
        <v>0.64895456411078001</v>
      </c>
      <c r="BV57" s="20">
        <v>0.63116482454979805</v>
      </c>
      <c r="BW57" s="20">
        <v>0.61398090580992104</v>
      </c>
      <c r="BX57" s="20">
        <v>0.59815425427256697</v>
      </c>
      <c r="BY57" s="20">
        <v>0.58407411686342103</v>
      </c>
      <c r="BZ57" s="20">
        <v>0.57058218246292502</v>
      </c>
      <c r="CA57" s="20">
        <v>0.55647003625386104</v>
      </c>
      <c r="CB57" s="20">
        <v>0.53952191276452999</v>
      </c>
      <c r="CC57" s="20">
        <v>0.528835134864451</v>
      </c>
      <c r="CD57" s="20">
        <v>0.51875931548446996</v>
      </c>
      <c r="CE57" s="20">
        <v>0.50937013094093697</v>
      </c>
      <c r="CF57" s="20">
        <v>0.49601810892894499</v>
      </c>
      <c r="CG57" s="20">
        <v>0.476132911247028</v>
      </c>
      <c r="CH57" s="20">
        <v>0.46687914978337502</v>
      </c>
      <c r="CI57" s="20">
        <v>63.945192672385502</v>
      </c>
      <c r="CJ57" s="20"/>
      <c r="CK57" s="20"/>
      <c r="CL57" s="20">
        <v>1983</v>
      </c>
      <c r="CM57" s="20">
        <v>0</v>
      </c>
      <c r="CN57" s="20">
        <v>0</v>
      </c>
      <c r="CO57" s="20">
        <v>0</v>
      </c>
      <c r="CP57" s="20">
        <v>0</v>
      </c>
      <c r="CQ57" s="20">
        <v>0</v>
      </c>
      <c r="CR57" s="20">
        <v>0</v>
      </c>
      <c r="CS57" s="20">
        <v>0</v>
      </c>
      <c r="CT57" s="20">
        <v>0</v>
      </c>
      <c r="CU57" s="20">
        <v>0</v>
      </c>
      <c r="CV57" s="20">
        <v>0</v>
      </c>
      <c r="CW57" s="20">
        <v>0</v>
      </c>
      <c r="CX57" s="20">
        <v>0</v>
      </c>
      <c r="CY57" s="20">
        <v>0</v>
      </c>
      <c r="CZ57" s="20">
        <v>0</v>
      </c>
      <c r="DA57" s="20">
        <v>0</v>
      </c>
      <c r="DB57" s="20">
        <v>0</v>
      </c>
      <c r="DC57" s="20">
        <v>0</v>
      </c>
      <c r="DD57" s="20">
        <v>0</v>
      </c>
      <c r="DE57" s="20">
        <v>0</v>
      </c>
      <c r="DF57" s="20">
        <v>0</v>
      </c>
      <c r="DG57" s="20">
        <v>0</v>
      </c>
      <c r="DH57" s="20">
        <v>0</v>
      </c>
      <c r="DI57" s="20">
        <v>0</v>
      </c>
      <c r="DJ57" s="20">
        <v>0</v>
      </c>
      <c r="DK57" s="20">
        <v>0</v>
      </c>
      <c r="DL57" s="20">
        <v>0</v>
      </c>
      <c r="DM57" s="20">
        <v>0</v>
      </c>
      <c r="DN57" s="20">
        <v>0</v>
      </c>
      <c r="DO57" s="20">
        <v>0</v>
      </c>
      <c r="DP57" s="20">
        <v>0</v>
      </c>
      <c r="DQ57" s="20">
        <v>0</v>
      </c>
      <c r="DR57" s="20">
        <v>0</v>
      </c>
      <c r="DS57" s="20">
        <v>0</v>
      </c>
      <c r="DT57" s="20">
        <v>0</v>
      </c>
      <c r="DU57" s="20">
        <v>0</v>
      </c>
      <c r="DV57" s="20">
        <v>0</v>
      </c>
      <c r="DW57" s="20">
        <v>0</v>
      </c>
      <c r="DX57" s="20">
        <v>0</v>
      </c>
      <c r="DY57" s="20">
        <v>0</v>
      </c>
      <c r="DZ57" s="20">
        <v>0</v>
      </c>
      <c r="EA57" s="20">
        <v>0</v>
      </c>
      <c r="EB57" s="20">
        <v>0</v>
      </c>
      <c r="EC57" s="20">
        <v>0</v>
      </c>
      <c r="ED57" s="20">
        <v>0</v>
      </c>
      <c r="EE57" s="20">
        <v>0</v>
      </c>
      <c r="EF57" s="20">
        <v>0</v>
      </c>
      <c r="EG57" s="20">
        <v>0</v>
      </c>
      <c r="EH57" s="20">
        <v>0</v>
      </c>
      <c r="EI57" s="20">
        <v>0</v>
      </c>
      <c r="EJ57" s="20">
        <v>0</v>
      </c>
      <c r="EK57" s="20">
        <v>0</v>
      </c>
      <c r="EL57" s="20">
        <v>0</v>
      </c>
      <c r="EM57" s="20">
        <v>0</v>
      </c>
      <c r="EN57" s="20">
        <v>131.75505409751321</v>
      </c>
      <c r="EO57" s="20">
        <v>18.679017018261472</v>
      </c>
      <c r="EP57" s="20">
        <v>8.4760611946992181</v>
      </c>
      <c r="EQ57" s="20">
        <v>5.7634745746834595</v>
      </c>
      <c r="ER57" s="20">
        <v>4.6482010355985794</v>
      </c>
      <c r="ES57" s="20">
        <v>3.989199058419338</v>
      </c>
      <c r="ET57" s="20">
        <v>3.53681518536674</v>
      </c>
      <c r="EU57" s="20">
        <v>3.2077385259945799</v>
      </c>
      <c r="EV57" s="20">
        <v>2.9491093951557716</v>
      </c>
      <c r="EW57" s="20">
        <v>2.7509015189240387</v>
      </c>
      <c r="EX57" s="20">
        <v>2.5836989185900885</v>
      </c>
      <c r="EY57" s="20">
        <v>2.4410087915583638</v>
      </c>
      <c r="EZ57" s="20">
        <v>2.3190436239041863</v>
      </c>
      <c r="FA57" s="20">
        <v>2.211464883759235</v>
      </c>
      <c r="FB57" s="20">
        <v>2.1150242613901775</v>
      </c>
      <c r="FC57" s="20">
        <v>2.0282469056701466</v>
      </c>
      <c r="FD57" s="20">
        <v>1.9523707218062505</v>
      </c>
      <c r="FE57" s="20">
        <v>1.8803864711668992</v>
      </c>
      <c r="FF57" s="20">
        <v>1.8140443517074747</v>
      </c>
      <c r="FG57" s="20">
        <v>1.7564714815616183</v>
      </c>
      <c r="FH57" s="20">
        <v>1.7012316506237084</v>
      </c>
      <c r="FI57" s="20">
        <v>1.6495603144652895</v>
      </c>
      <c r="FJ57" s="20">
        <v>1.6016487061522184</v>
      </c>
      <c r="FK57" s="20">
        <v>1.5563097919875808</v>
      </c>
      <c r="FL57" s="20">
        <v>1.5168723836707694</v>
      </c>
      <c r="FM57" s="20">
        <v>1.479042583109339</v>
      </c>
      <c r="FN57" s="20">
        <v>1.4426685897105067</v>
      </c>
      <c r="FO57" s="20">
        <v>1.4104498618693802</v>
      </c>
      <c r="FP57" s="20">
        <v>1.3768618331053595</v>
      </c>
      <c r="FQ57" s="20">
        <v>1.3485498883814762</v>
      </c>
      <c r="FR57" s="20">
        <v>1.3187135202654783</v>
      </c>
      <c r="FS57" s="20">
        <v>1.2921383199910692</v>
      </c>
      <c r="FT57" s="20">
        <v>1.267692204658377</v>
      </c>
      <c r="FU57" s="20">
        <v>1.2421724296597605</v>
      </c>
      <c r="FV57" s="20">
        <v>1.2177283667490322</v>
      </c>
      <c r="FW57" s="20">
        <v>1.193026413814924</v>
      </c>
      <c r="FX57" s="2">
        <v>1.1704367737541366</v>
      </c>
      <c r="FY57" s="2">
        <v>1.1499098425199701</v>
      </c>
      <c r="FZ57" s="2">
        <v>1.1292064270646145</v>
      </c>
      <c r="GA57" s="20">
        <v>256.10998170100896</v>
      </c>
      <c r="GB57" s="20"/>
      <c r="GC57" s="20"/>
      <c r="GD57" s="20"/>
      <c r="GE57" s="20"/>
    </row>
    <row r="58" spans="1:187" x14ac:dyDescent="0.3">
      <c r="A58" s="20"/>
      <c r="B58" s="20">
        <f t="shared" si="0"/>
        <v>1984</v>
      </c>
      <c r="C58" s="20">
        <v>0</v>
      </c>
      <c r="D58" s="20">
        <v>0</v>
      </c>
      <c r="E58" s="20">
        <v>0</v>
      </c>
      <c r="F58" s="20">
        <v>0</v>
      </c>
      <c r="G58" s="20">
        <v>0</v>
      </c>
      <c r="H58" s="20">
        <v>0</v>
      </c>
      <c r="I58" s="20">
        <v>0</v>
      </c>
      <c r="J58" s="20">
        <v>0</v>
      </c>
      <c r="K58" s="20">
        <v>0</v>
      </c>
      <c r="L58" s="20">
        <v>0</v>
      </c>
      <c r="M58" s="20">
        <v>0</v>
      </c>
      <c r="N58" s="20">
        <v>0</v>
      </c>
      <c r="O58" s="20">
        <v>0</v>
      </c>
      <c r="P58" s="20">
        <v>0</v>
      </c>
      <c r="Q58" s="20">
        <v>0</v>
      </c>
      <c r="R58" s="20">
        <v>0</v>
      </c>
      <c r="S58" s="20">
        <v>0</v>
      </c>
      <c r="T58" s="20">
        <v>0</v>
      </c>
      <c r="U58" s="20">
        <v>0</v>
      </c>
      <c r="V58" s="20">
        <v>0</v>
      </c>
      <c r="W58" s="20">
        <v>0</v>
      </c>
      <c r="X58" s="20">
        <v>0</v>
      </c>
      <c r="Y58" s="20">
        <v>0</v>
      </c>
      <c r="Z58" s="20">
        <v>0</v>
      </c>
      <c r="AA58" s="20">
        <v>0</v>
      </c>
      <c r="AB58" s="20">
        <v>0</v>
      </c>
      <c r="AC58" s="20">
        <v>0</v>
      </c>
      <c r="AD58" s="20">
        <v>0</v>
      </c>
      <c r="AE58" s="20">
        <v>0</v>
      </c>
      <c r="AF58" s="20">
        <v>0</v>
      </c>
      <c r="AG58" s="20">
        <v>0</v>
      </c>
      <c r="AH58" s="20">
        <v>0</v>
      </c>
      <c r="AI58" s="20">
        <v>0</v>
      </c>
      <c r="AJ58" s="20">
        <v>0</v>
      </c>
      <c r="AK58" s="20">
        <v>0</v>
      </c>
      <c r="AL58" s="20">
        <v>0</v>
      </c>
      <c r="AM58" s="20">
        <v>0</v>
      </c>
      <c r="AN58" s="20">
        <v>0</v>
      </c>
      <c r="AO58" s="20">
        <v>0</v>
      </c>
      <c r="AP58" s="20">
        <v>0</v>
      </c>
      <c r="AQ58" s="20">
        <v>0</v>
      </c>
      <c r="AR58" s="20">
        <v>0</v>
      </c>
      <c r="AS58" s="20">
        <v>0</v>
      </c>
      <c r="AT58" s="20">
        <v>0</v>
      </c>
      <c r="AU58" s="20">
        <v>0</v>
      </c>
      <c r="AV58" s="20">
        <v>0</v>
      </c>
      <c r="AW58" s="20">
        <v>0</v>
      </c>
      <c r="AX58" s="20">
        <v>0</v>
      </c>
      <c r="AY58" s="20">
        <v>0</v>
      </c>
      <c r="AZ58" s="20">
        <v>0</v>
      </c>
      <c r="BA58" s="20">
        <v>0</v>
      </c>
      <c r="BB58" s="20">
        <v>0</v>
      </c>
      <c r="BC58" s="20">
        <v>0</v>
      </c>
      <c r="BD58" s="20">
        <v>0</v>
      </c>
      <c r="BE58" s="20">
        <v>35.824600170647798</v>
      </c>
      <c r="BF58" s="20">
        <v>5.5248269966159196</v>
      </c>
      <c r="BG58" s="20">
        <v>2.74066880383499</v>
      </c>
      <c r="BH58" s="20">
        <v>1.7455963684434701</v>
      </c>
      <c r="BI58" s="20">
        <v>1.3210728462688099</v>
      </c>
      <c r="BJ58" s="20">
        <v>1.1942422215334401</v>
      </c>
      <c r="BK58" s="20">
        <v>1.0982190639966301</v>
      </c>
      <c r="BL58" s="20">
        <v>1.0221973811427501</v>
      </c>
      <c r="BM58" s="20">
        <v>0.96006877005219105</v>
      </c>
      <c r="BN58" s="20">
        <v>0.90805561994767603</v>
      </c>
      <c r="BO58" s="20">
        <v>0.86367882580814603</v>
      </c>
      <c r="BP58" s="20">
        <v>0.82523472064302195</v>
      </c>
      <c r="BQ58" s="20">
        <v>0.79150857157820398</v>
      </c>
      <c r="BR58" s="20">
        <v>0.76160772318251901</v>
      </c>
      <c r="BS58" s="20">
        <v>0.73485947101315696</v>
      </c>
      <c r="BT58" s="20">
        <v>0.71074592882118404</v>
      </c>
      <c r="BU58" s="20">
        <v>0.68886102420568096</v>
      </c>
      <c r="BV58" s="20">
        <v>0.66888125121298303</v>
      </c>
      <c r="BW58" s="20">
        <v>0.65054526297225401</v>
      </c>
      <c r="BX58" s="20">
        <v>0.63276505720763099</v>
      </c>
      <c r="BY58" s="20">
        <v>0.61639620506683701</v>
      </c>
      <c r="BZ58" s="20">
        <v>0.60188666475374097</v>
      </c>
      <c r="CA58" s="20">
        <v>0.58795702936054794</v>
      </c>
      <c r="CB58" s="20">
        <v>0.57326312665170998</v>
      </c>
      <c r="CC58" s="20">
        <v>0.55532021366961004</v>
      </c>
      <c r="CD58" s="20">
        <v>0.54432050513784302</v>
      </c>
      <c r="CE58" s="20">
        <v>0.53394964523649602</v>
      </c>
      <c r="CF58" s="20">
        <v>0.524295245501603</v>
      </c>
      <c r="CG58" s="20">
        <v>0.51017851582013096</v>
      </c>
      <c r="CH58" s="20">
        <v>0.48951656588513498</v>
      </c>
      <c r="CI58" s="20">
        <v>65.205319796212095</v>
      </c>
      <c r="CJ58" s="20"/>
      <c r="CK58" s="20"/>
      <c r="CL58" s="20">
        <v>1984</v>
      </c>
      <c r="CM58" s="20">
        <v>0</v>
      </c>
      <c r="CN58" s="20">
        <v>0</v>
      </c>
      <c r="CO58" s="20">
        <v>0</v>
      </c>
      <c r="CP58" s="20">
        <v>0</v>
      </c>
      <c r="CQ58" s="20">
        <v>0</v>
      </c>
      <c r="CR58" s="20">
        <v>0</v>
      </c>
      <c r="CS58" s="20">
        <v>0</v>
      </c>
      <c r="CT58" s="20">
        <v>0</v>
      </c>
      <c r="CU58" s="20">
        <v>0</v>
      </c>
      <c r="CV58" s="20">
        <v>0</v>
      </c>
      <c r="CW58" s="20">
        <v>0</v>
      </c>
      <c r="CX58" s="20">
        <v>0</v>
      </c>
      <c r="CY58" s="20">
        <v>0</v>
      </c>
      <c r="CZ58" s="20">
        <v>0</v>
      </c>
      <c r="DA58" s="20">
        <v>0</v>
      </c>
      <c r="DB58" s="20">
        <v>0</v>
      </c>
      <c r="DC58" s="20">
        <v>0</v>
      </c>
      <c r="DD58" s="20">
        <v>0</v>
      </c>
      <c r="DE58" s="20">
        <v>0</v>
      </c>
      <c r="DF58" s="20">
        <v>0</v>
      </c>
      <c r="DG58" s="20">
        <v>0</v>
      </c>
      <c r="DH58" s="20">
        <v>0</v>
      </c>
      <c r="DI58" s="20">
        <v>0</v>
      </c>
      <c r="DJ58" s="20">
        <v>0</v>
      </c>
      <c r="DK58" s="20">
        <v>0</v>
      </c>
      <c r="DL58" s="20">
        <v>0</v>
      </c>
      <c r="DM58" s="20">
        <v>0</v>
      </c>
      <c r="DN58" s="20">
        <v>0</v>
      </c>
      <c r="DO58" s="20">
        <v>0</v>
      </c>
      <c r="DP58" s="20">
        <v>0</v>
      </c>
      <c r="DQ58" s="20">
        <v>0</v>
      </c>
      <c r="DR58" s="20">
        <v>0</v>
      </c>
      <c r="DS58" s="20">
        <v>0</v>
      </c>
      <c r="DT58" s="20">
        <v>0</v>
      </c>
      <c r="DU58" s="20">
        <v>0</v>
      </c>
      <c r="DV58" s="20">
        <v>0</v>
      </c>
      <c r="DW58" s="20">
        <v>0</v>
      </c>
      <c r="DX58" s="20">
        <v>0</v>
      </c>
      <c r="DY58" s="20">
        <v>0</v>
      </c>
      <c r="DZ58" s="20">
        <v>0</v>
      </c>
      <c r="EA58" s="20">
        <v>0</v>
      </c>
      <c r="EB58" s="20">
        <v>0</v>
      </c>
      <c r="EC58" s="20">
        <v>0</v>
      </c>
      <c r="ED58" s="20">
        <v>0</v>
      </c>
      <c r="EE58" s="20">
        <v>0</v>
      </c>
      <c r="EF58" s="20">
        <v>0</v>
      </c>
      <c r="EG58" s="20">
        <v>0</v>
      </c>
      <c r="EH58" s="20">
        <v>0</v>
      </c>
      <c r="EI58" s="20">
        <v>0</v>
      </c>
      <c r="EJ58" s="20">
        <v>0</v>
      </c>
      <c r="EK58" s="20">
        <v>0</v>
      </c>
      <c r="EL58" s="20">
        <v>0</v>
      </c>
      <c r="EM58" s="20">
        <v>0</v>
      </c>
      <c r="EN58" s="20">
        <v>0</v>
      </c>
      <c r="EO58" s="20">
        <v>135.14980610249083</v>
      </c>
      <c r="EP58" s="20">
        <v>19.169511998766424</v>
      </c>
      <c r="EQ58" s="20">
        <v>8.72827210701106</v>
      </c>
      <c r="ER58" s="20">
        <v>5.9349822937159908</v>
      </c>
      <c r="ES58" s="20">
        <v>4.7843408572509096</v>
      </c>
      <c r="ET58" s="20">
        <v>4.1094304366269361</v>
      </c>
      <c r="EU58" s="20">
        <v>3.6436081016000563</v>
      </c>
      <c r="EV58" s="20">
        <v>3.3033919178974531</v>
      </c>
      <c r="EW58" s="20">
        <v>3.0349431096136379</v>
      </c>
      <c r="EX58" s="20">
        <v>2.8329357135078284</v>
      </c>
      <c r="EY58" s="20">
        <v>2.6597482622759818</v>
      </c>
      <c r="EZ58" s="20">
        <v>2.513615563815192</v>
      </c>
      <c r="FA58" s="20">
        <v>2.3883123472716528</v>
      </c>
      <c r="FB58" s="20">
        <v>2.2770788682506695</v>
      </c>
      <c r="FC58" s="20">
        <v>2.1779991141203117</v>
      </c>
      <c r="FD58" s="20">
        <v>2.0881374232101062</v>
      </c>
      <c r="FE58" s="20">
        <v>2.0100715804743396</v>
      </c>
      <c r="FF58" s="20">
        <v>1.9348979461254874</v>
      </c>
      <c r="FG58" s="20">
        <v>1.8684217644082073</v>
      </c>
      <c r="FH58" s="20">
        <v>1.8088498939085211</v>
      </c>
      <c r="FI58" s="20">
        <v>1.752467425713208</v>
      </c>
      <c r="FJ58" s="20">
        <v>1.6989943659159545</v>
      </c>
      <c r="FK58" s="20">
        <v>1.6497839082476171</v>
      </c>
      <c r="FL58" s="20">
        <v>1.6032036948911388</v>
      </c>
      <c r="FM58" s="20">
        <v>1.5607825307101628</v>
      </c>
      <c r="FN58" s="20">
        <v>1.5226245859349465</v>
      </c>
      <c r="FO58" s="20">
        <v>1.4855672219740956</v>
      </c>
      <c r="FP58" s="20">
        <v>1.4526588597129075</v>
      </c>
      <c r="FQ58" s="20">
        <v>1.4184746680689448</v>
      </c>
      <c r="FR58" s="20">
        <v>1.3889204840169969</v>
      </c>
      <c r="FS58" s="20">
        <v>1.3589219088247806</v>
      </c>
      <c r="FT58" s="20">
        <v>1.330837134951415</v>
      </c>
      <c r="FU58" s="20">
        <v>1.3058894802947612</v>
      </c>
      <c r="FV58" s="20">
        <v>1.2798492875122935</v>
      </c>
      <c r="FW58" s="20">
        <v>1.2536696923715975</v>
      </c>
      <c r="FX58" s="2">
        <v>1.2285885105946093</v>
      </c>
      <c r="FY58" s="2">
        <v>1.2049759793580155</v>
      </c>
      <c r="FZ58" s="2">
        <v>1.1840818569484384</v>
      </c>
      <c r="GA58" s="20">
        <v>260.77405136854691</v>
      </c>
      <c r="GB58" s="20"/>
      <c r="GC58" s="20"/>
      <c r="GD58" s="20"/>
      <c r="GE58" s="20"/>
    </row>
    <row r="59" spans="1:187" x14ac:dyDescent="0.3">
      <c r="A59" s="20"/>
      <c r="B59" s="20">
        <f t="shared" si="0"/>
        <v>1985</v>
      </c>
      <c r="C59" s="20">
        <v>0</v>
      </c>
      <c r="D59" s="20">
        <v>0</v>
      </c>
      <c r="E59" s="20">
        <v>0</v>
      </c>
      <c r="F59" s="20">
        <v>0</v>
      </c>
      <c r="G59" s="20">
        <v>0</v>
      </c>
      <c r="H59" s="20">
        <v>0</v>
      </c>
      <c r="I59" s="20">
        <v>0</v>
      </c>
      <c r="J59" s="20">
        <v>0</v>
      </c>
      <c r="K59" s="20">
        <v>0</v>
      </c>
      <c r="L59" s="20">
        <v>0</v>
      </c>
      <c r="M59" s="20">
        <v>0</v>
      </c>
      <c r="N59" s="20">
        <v>0</v>
      </c>
      <c r="O59" s="20">
        <v>0</v>
      </c>
      <c r="P59" s="20">
        <v>0</v>
      </c>
      <c r="Q59" s="20">
        <v>0</v>
      </c>
      <c r="R59" s="20">
        <v>0</v>
      </c>
      <c r="S59" s="20">
        <v>0</v>
      </c>
      <c r="T59" s="20">
        <v>0</v>
      </c>
      <c r="U59" s="20">
        <v>0</v>
      </c>
      <c r="V59" s="20">
        <v>0</v>
      </c>
      <c r="W59" s="20">
        <v>0</v>
      </c>
      <c r="X59" s="20">
        <v>0</v>
      </c>
      <c r="Y59" s="20">
        <v>0</v>
      </c>
      <c r="Z59" s="20">
        <v>0</v>
      </c>
      <c r="AA59" s="20">
        <v>0</v>
      </c>
      <c r="AB59" s="20">
        <v>0</v>
      </c>
      <c r="AC59" s="20">
        <v>0</v>
      </c>
      <c r="AD59" s="20">
        <v>0</v>
      </c>
      <c r="AE59" s="20">
        <v>0</v>
      </c>
      <c r="AF59" s="20">
        <v>0</v>
      </c>
      <c r="AG59" s="20">
        <v>0</v>
      </c>
      <c r="AH59" s="20">
        <v>0</v>
      </c>
      <c r="AI59" s="20">
        <v>0</v>
      </c>
      <c r="AJ59" s="20">
        <v>0</v>
      </c>
      <c r="AK59" s="20">
        <v>0</v>
      </c>
      <c r="AL59" s="20">
        <v>0</v>
      </c>
      <c r="AM59" s="20">
        <v>0</v>
      </c>
      <c r="AN59" s="20">
        <v>0</v>
      </c>
      <c r="AO59" s="20">
        <v>0</v>
      </c>
      <c r="AP59" s="20">
        <v>0</v>
      </c>
      <c r="AQ59" s="20">
        <v>0</v>
      </c>
      <c r="AR59" s="20">
        <v>0</v>
      </c>
      <c r="AS59" s="20">
        <v>0</v>
      </c>
      <c r="AT59" s="20">
        <v>0</v>
      </c>
      <c r="AU59" s="20">
        <v>0</v>
      </c>
      <c r="AV59" s="20">
        <v>0</v>
      </c>
      <c r="AW59" s="20">
        <v>0</v>
      </c>
      <c r="AX59" s="20">
        <v>0</v>
      </c>
      <c r="AY59" s="20">
        <v>0</v>
      </c>
      <c r="AZ59" s="20">
        <v>0</v>
      </c>
      <c r="BA59" s="20">
        <v>0</v>
      </c>
      <c r="BB59" s="20">
        <v>0</v>
      </c>
      <c r="BC59" s="20">
        <v>0</v>
      </c>
      <c r="BD59" s="20">
        <v>0</v>
      </c>
      <c r="BE59" s="20">
        <v>0</v>
      </c>
      <c r="BF59" s="20">
        <v>36.636289086153702</v>
      </c>
      <c r="BG59" s="20">
        <v>5.6042557432421196</v>
      </c>
      <c r="BH59" s="20">
        <v>2.77535193229778</v>
      </c>
      <c r="BI59" s="20">
        <v>1.7772252021350701</v>
      </c>
      <c r="BJ59" s="20">
        <v>1.3479610670095801</v>
      </c>
      <c r="BK59" s="20">
        <v>1.2185472212911099</v>
      </c>
      <c r="BL59" s="20">
        <v>1.1205698179751999</v>
      </c>
      <c r="BM59" s="20">
        <v>1.04300095570493</v>
      </c>
      <c r="BN59" s="20">
        <v>0.97960791445918105</v>
      </c>
      <c r="BO59" s="20">
        <v>0.92653620221552002</v>
      </c>
      <c r="BP59" s="20">
        <v>0.88125625965989896</v>
      </c>
      <c r="BQ59" s="20">
        <v>0.84202974708204403</v>
      </c>
      <c r="BR59" s="20">
        <v>0.80761720958607996</v>
      </c>
      <c r="BS59" s="20">
        <v>0.77710782458039396</v>
      </c>
      <c r="BT59" s="20">
        <v>0.74981519686411802</v>
      </c>
      <c r="BU59" s="20">
        <v>0.72521090026188895</v>
      </c>
      <c r="BV59" s="20">
        <v>0.70288059806138503</v>
      </c>
      <c r="BW59" s="20">
        <v>0.68249420037481101</v>
      </c>
      <c r="BX59" s="20">
        <v>0.66378504144750605</v>
      </c>
      <c r="BY59" s="20">
        <v>0.64550597256937503</v>
      </c>
      <c r="BZ59" s="20">
        <v>0.62869175156319501</v>
      </c>
      <c r="CA59" s="20">
        <v>0.61389278259026403</v>
      </c>
      <c r="CB59" s="20">
        <v>0.59969243235119096</v>
      </c>
      <c r="CC59" s="20">
        <v>0.58450601596227902</v>
      </c>
      <c r="CD59" s="20">
        <v>0.56524773564390796</v>
      </c>
      <c r="CE59" s="20">
        <v>0.55405138408443799</v>
      </c>
      <c r="CF59" s="20">
        <v>0.54349512315314796</v>
      </c>
      <c r="CG59" s="20">
        <v>0.53366582785670302</v>
      </c>
      <c r="CH59" s="20">
        <v>0.51869251982542497</v>
      </c>
      <c r="CI59" s="20">
        <v>66.048983666002201</v>
      </c>
      <c r="CJ59" s="20"/>
      <c r="CK59" s="20"/>
      <c r="CL59" s="20">
        <v>1985</v>
      </c>
      <c r="CM59" s="20">
        <v>0</v>
      </c>
      <c r="CN59" s="20">
        <v>0</v>
      </c>
      <c r="CO59" s="20">
        <v>0</v>
      </c>
      <c r="CP59" s="20">
        <v>0</v>
      </c>
      <c r="CQ59" s="20">
        <v>0</v>
      </c>
      <c r="CR59" s="20">
        <v>0</v>
      </c>
      <c r="CS59" s="20">
        <v>0</v>
      </c>
      <c r="CT59" s="20">
        <v>0</v>
      </c>
      <c r="CU59" s="20">
        <v>0</v>
      </c>
      <c r="CV59" s="20">
        <v>0</v>
      </c>
      <c r="CW59" s="20">
        <v>0</v>
      </c>
      <c r="CX59" s="20">
        <v>0</v>
      </c>
      <c r="CY59" s="20">
        <v>0</v>
      </c>
      <c r="CZ59" s="20">
        <v>0</v>
      </c>
      <c r="DA59" s="20">
        <v>0</v>
      </c>
      <c r="DB59" s="20">
        <v>0</v>
      </c>
      <c r="DC59" s="20">
        <v>0</v>
      </c>
      <c r="DD59" s="20">
        <v>0</v>
      </c>
      <c r="DE59" s="20">
        <v>0</v>
      </c>
      <c r="DF59" s="20">
        <v>0</v>
      </c>
      <c r="DG59" s="20">
        <v>0</v>
      </c>
      <c r="DH59" s="20">
        <v>0</v>
      </c>
      <c r="DI59" s="20">
        <v>0</v>
      </c>
      <c r="DJ59" s="20">
        <v>0</v>
      </c>
      <c r="DK59" s="20">
        <v>0</v>
      </c>
      <c r="DL59" s="20">
        <v>0</v>
      </c>
      <c r="DM59" s="20">
        <v>0</v>
      </c>
      <c r="DN59" s="20">
        <v>0</v>
      </c>
      <c r="DO59" s="20">
        <v>0</v>
      </c>
      <c r="DP59" s="20">
        <v>0</v>
      </c>
      <c r="DQ59" s="20">
        <v>0</v>
      </c>
      <c r="DR59" s="20">
        <v>0</v>
      </c>
      <c r="DS59" s="20">
        <v>0</v>
      </c>
      <c r="DT59" s="20">
        <v>0</v>
      </c>
      <c r="DU59" s="20">
        <v>0</v>
      </c>
      <c r="DV59" s="20">
        <v>0</v>
      </c>
      <c r="DW59" s="20">
        <v>0</v>
      </c>
      <c r="DX59" s="20">
        <v>0</v>
      </c>
      <c r="DY59" s="20">
        <v>0</v>
      </c>
      <c r="DZ59" s="20">
        <v>0</v>
      </c>
      <c r="EA59" s="20">
        <v>0</v>
      </c>
      <c r="EB59" s="20">
        <v>0</v>
      </c>
      <c r="EC59" s="20">
        <v>0</v>
      </c>
      <c r="ED59" s="20">
        <v>0</v>
      </c>
      <c r="EE59" s="20">
        <v>0</v>
      </c>
      <c r="EF59" s="20">
        <v>0</v>
      </c>
      <c r="EG59" s="20">
        <v>0</v>
      </c>
      <c r="EH59" s="20">
        <v>0</v>
      </c>
      <c r="EI59" s="20">
        <v>0</v>
      </c>
      <c r="EJ59" s="20">
        <v>0</v>
      </c>
      <c r="EK59" s="20">
        <v>0</v>
      </c>
      <c r="EL59" s="20">
        <v>0</v>
      </c>
      <c r="EM59" s="20">
        <v>0</v>
      </c>
      <c r="EN59" s="20">
        <v>0</v>
      </c>
      <c r="EO59" s="20">
        <v>0</v>
      </c>
      <c r="EP59" s="20">
        <v>138.06570457760986</v>
      </c>
      <c r="EQ59" s="20">
        <v>19.583925367875583</v>
      </c>
      <c r="ER59" s="20">
        <v>8.9427698614055036</v>
      </c>
      <c r="ES59" s="20">
        <v>6.0658590394534029</v>
      </c>
      <c r="ET59" s="20">
        <v>4.8859627415876448</v>
      </c>
      <c r="EU59" s="20">
        <v>4.1943698462334309</v>
      </c>
      <c r="EV59" s="20">
        <v>3.7165849794336867</v>
      </c>
      <c r="EW59" s="20">
        <v>3.3696573058101436</v>
      </c>
      <c r="EX59" s="20">
        <v>3.0959486447108842</v>
      </c>
      <c r="EY59" s="20">
        <v>2.8902295739153474</v>
      </c>
      <c r="EZ59" s="20">
        <v>2.7136682323933439</v>
      </c>
      <c r="FA59" s="20">
        <v>2.5664070960867309</v>
      </c>
      <c r="FB59" s="20">
        <v>2.4374318001682238</v>
      </c>
      <c r="FC59" s="20">
        <v>2.3217396473755252</v>
      </c>
      <c r="FD59" s="20">
        <v>2.2217320459999854</v>
      </c>
      <c r="FE59" s="20">
        <v>2.1304562463879382</v>
      </c>
      <c r="FF59" s="20">
        <v>2.0507960778682492</v>
      </c>
      <c r="FG59" s="20">
        <v>1.9735441774292102</v>
      </c>
      <c r="FH59" s="20">
        <v>1.9061093641334841</v>
      </c>
      <c r="FI59" s="20">
        <v>1.8463905917888377</v>
      </c>
      <c r="FJ59" s="20">
        <v>1.7871516498847086</v>
      </c>
      <c r="FK59" s="20">
        <v>1.732373580746047</v>
      </c>
      <c r="FL59" s="20">
        <v>1.6823036008539505</v>
      </c>
      <c r="FM59" s="20">
        <v>1.6364418420522275</v>
      </c>
      <c r="FN59" s="20">
        <v>1.5923468268110799</v>
      </c>
      <c r="FO59" s="20">
        <v>1.5525833122930184</v>
      </c>
      <c r="FP59" s="20">
        <v>1.5153565757847456</v>
      </c>
      <c r="FQ59" s="20">
        <v>1.4812104010976297</v>
      </c>
      <c r="FR59" s="20">
        <v>1.4467984978983359</v>
      </c>
      <c r="FS59" s="20">
        <v>1.4174620324054983</v>
      </c>
      <c r="FT59" s="20">
        <v>1.3859756048907397</v>
      </c>
      <c r="FU59" s="20">
        <v>1.3584899198266933</v>
      </c>
      <c r="FV59" s="20">
        <v>1.3315791777849511</v>
      </c>
      <c r="FW59" s="20">
        <v>1.3052318127880593</v>
      </c>
      <c r="FX59" s="2">
        <v>1.2795572745828498</v>
      </c>
      <c r="FY59" s="2">
        <v>1.2525617803424605</v>
      </c>
      <c r="FZ59" s="2">
        <v>1.2288969043028086</v>
      </c>
      <c r="GA59" s="20">
        <v>264.2603158589144</v>
      </c>
      <c r="GB59" s="20"/>
      <c r="GC59" s="20"/>
      <c r="GD59" s="20"/>
      <c r="GE59" s="20"/>
    </row>
    <row r="60" spans="1:187" x14ac:dyDescent="0.3">
      <c r="A60" s="20"/>
      <c r="B60" s="20">
        <f t="shared" si="0"/>
        <v>1986</v>
      </c>
      <c r="C60" s="20">
        <v>0</v>
      </c>
      <c r="D60" s="20">
        <v>0</v>
      </c>
      <c r="E60" s="20">
        <v>0</v>
      </c>
      <c r="F60" s="20">
        <v>0</v>
      </c>
      <c r="G60" s="20">
        <v>0</v>
      </c>
      <c r="H60" s="20">
        <v>0</v>
      </c>
      <c r="I60" s="20">
        <v>0</v>
      </c>
      <c r="J60" s="20">
        <v>0</v>
      </c>
      <c r="K60" s="20">
        <v>0</v>
      </c>
      <c r="L60" s="20">
        <v>0</v>
      </c>
      <c r="M60" s="20">
        <v>0</v>
      </c>
      <c r="N60" s="20">
        <v>0</v>
      </c>
      <c r="O60" s="20">
        <v>0</v>
      </c>
      <c r="P60" s="20">
        <v>0</v>
      </c>
      <c r="Q60" s="20">
        <v>0</v>
      </c>
      <c r="R60" s="20">
        <v>0</v>
      </c>
      <c r="S60" s="20">
        <v>0</v>
      </c>
      <c r="T60" s="20">
        <v>0</v>
      </c>
      <c r="U60" s="20">
        <v>0</v>
      </c>
      <c r="V60" s="20">
        <v>0</v>
      </c>
      <c r="W60" s="20">
        <v>0</v>
      </c>
      <c r="X60" s="20">
        <v>0</v>
      </c>
      <c r="Y60" s="20">
        <v>0</v>
      </c>
      <c r="Z60" s="20">
        <v>0</v>
      </c>
      <c r="AA60" s="20">
        <v>0</v>
      </c>
      <c r="AB60" s="20">
        <v>0</v>
      </c>
      <c r="AC60" s="20">
        <v>0</v>
      </c>
      <c r="AD60" s="20">
        <v>0</v>
      </c>
      <c r="AE60" s="20">
        <v>0</v>
      </c>
      <c r="AF60" s="20">
        <v>0</v>
      </c>
      <c r="AG60" s="20">
        <v>0</v>
      </c>
      <c r="AH60" s="20">
        <v>0</v>
      </c>
      <c r="AI60" s="20">
        <v>0</v>
      </c>
      <c r="AJ60" s="20">
        <v>0</v>
      </c>
      <c r="AK60" s="20">
        <v>0</v>
      </c>
      <c r="AL60" s="20">
        <v>0</v>
      </c>
      <c r="AM60" s="20">
        <v>0</v>
      </c>
      <c r="AN60" s="20">
        <v>0</v>
      </c>
      <c r="AO60" s="20">
        <v>0</v>
      </c>
      <c r="AP60" s="20">
        <v>0</v>
      </c>
      <c r="AQ60" s="20">
        <v>0</v>
      </c>
      <c r="AR60" s="20">
        <v>0</v>
      </c>
      <c r="AS60" s="20">
        <v>0</v>
      </c>
      <c r="AT60" s="20">
        <v>0</v>
      </c>
      <c r="AU60" s="20">
        <v>0</v>
      </c>
      <c r="AV60" s="20">
        <v>0</v>
      </c>
      <c r="AW60" s="20">
        <v>0</v>
      </c>
      <c r="AX60" s="20">
        <v>0</v>
      </c>
      <c r="AY60" s="20">
        <v>0</v>
      </c>
      <c r="AZ60" s="20">
        <v>0</v>
      </c>
      <c r="BA60" s="20">
        <v>0</v>
      </c>
      <c r="BB60" s="20">
        <v>0</v>
      </c>
      <c r="BC60" s="20">
        <v>0</v>
      </c>
      <c r="BD60" s="20">
        <v>0</v>
      </c>
      <c r="BE60" s="20">
        <v>0</v>
      </c>
      <c r="BF60" s="20">
        <v>0</v>
      </c>
      <c r="BG60" s="20">
        <v>38.537552642823798</v>
      </c>
      <c r="BH60" s="20">
        <v>5.9258343794590997</v>
      </c>
      <c r="BI60" s="20">
        <v>2.94728278726731</v>
      </c>
      <c r="BJ60" s="20">
        <v>1.8790647038820101</v>
      </c>
      <c r="BK60" s="20">
        <v>1.42270964654161</v>
      </c>
      <c r="BL60" s="20">
        <v>1.2861198275274901</v>
      </c>
      <c r="BM60" s="20">
        <v>1.1827092424861101</v>
      </c>
      <c r="BN60" s="20">
        <v>1.10083892181127</v>
      </c>
      <c r="BO60" s="20">
        <v>1.03393051986437</v>
      </c>
      <c r="BP60" s="20">
        <v>0.97791579987257005</v>
      </c>
      <c r="BQ60" s="20">
        <v>0.93012492981635098</v>
      </c>
      <c r="BR60" s="20">
        <v>0.88872317310996696</v>
      </c>
      <c r="BS60" s="20">
        <v>0.85240234284932404</v>
      </c>
      <c r="BT60" s="20">
        <v>0.82020110821854297</v>
      </c>
      <c r="BU60" s="20">
        <v>0.79139501105799404</v>
      </c>
      <c r="BV60" s="20">
        <v>0.76542632215567497</v>
      </c>
      <c r="BW60" s="20">
        <v>0.74185772841310405</v>
      </c>
      <c r="BX60" s="20">
        <v>0.72034083533055004</v>
      </c>
      <c r="BY60" s="20">
        <v>0.70059418962627096</v>
      </c>
      <c r="BZ60" s="20">
        <v>0.68122164734814705</v>
      </c>
      <c r="CA60" s="20">
        <v>0.66340961843910895</v>
      </c>
      <c r="CB60" s="20">
        <v>0.64779341489386799</v>
      </c>
      <c r="CC60" s="20">
        <v>0.63282560292732504</v>
      </c>
      <c r="CD60" s="20">
        <v>0.61670598185584602</v>
      </c>
      <c r="CE60" s="20">
        <v>0.59582534700478196</v>
      </c>
      <c r="CF60" s="20">
        <v>0.58402331820848996</v>
      </c>
      <c r="CG60" s="20">
        <v>0.57289600634885995</v>
      </c>
      <c r="CH60" s="20">
        <v>0.56252905978794598</v>
      </c>
      <c r="CI60" s="20">
        <v>69.062254108927803</v>
      </c>
      <c r="CJ60" s="20"/>
      <c r="CK60" s="20"/>
      <c r="CL60" s="20">
        <v>1986</v>
      </c>
      <c r="CM60" s="20">
        <v>0</v>
      </c>
      <c r="CN60" s="20">
        <v>0</v>
      </c>
      <c r="CO60" s="20">
        <v>0</v>
      </c>
      <c r="CP60" s="20">
        <v>0</v>
      </c>
      <c r="CQ60" s="20">
        <v>0</v>
      </c>
      <c r="CR60" s="20">
        <v>0</v>
      </c>
      <c r="CS60" s="20">
        <v>0</v>
      </c>
      <c r="CT60" s="20">
        <v>0</v>
      </c>
      <c r="CU60" s="20">
        <v>0</v>
      </c>
      <c r="CV60" s="20">
        <v>0</v>
      </c>
      <c r="CW60" s="20">
        <v>0</v>
      </c>
      <c r="CX60" s="20">
        <v>0</v>
      </c>
      <c r="CY60" s="20">
        <v>0</v>
      </c>
      <c r="CZ60" s="20">
        <v>0</v>
      </c>
      <c r="DA60" s="20">
        <v>0</v>
      </c>
      <c r="DB60" s="20">
        <v>0</v>
      </c>
      <c r="DC60" s="20">
        <v>0</v>
      </c>
      <c r="DD60" s="20">
        <v>0</v>
      </c>
      <c r="DE60" s="20">
        <v>0</v>
      </c>
      <c r="DF60" s="20">
        <v>0</v>
      </c>
      <c r="DG60" s="20">
        <v>0</v>
      </c>
      <c r="DH60" s="20">
        <v>0</v>
      </c>
      <c r="DI60" s="20">
        <v>0</v>
      </c>
      <c r="DJ60" s="20">
        <v>0</v>
      </c>
      <c r="DK60" s="20">
        <v>0</v>
      </c>
      <c r="DL60" s="20">
        <v>0</v>
      </c>
      <c r="DM60" s="20">
        <v>0</v>
      </c>
      <c r="DN60" s="20">
        <v>0</v>
      </c>
      <c r="DO60" s="20">
        <v>0</v>
      </c>
      <c r="DP60" s="20">
        <v>0</v>
      </c>
      <c r="DQ60" s="20">
        <v>0</v>
      </c>
      <c r="DR60" s="20">
        <v>0</v>
      </c>
      <c r="DS60" s="20">
        <v>0</v>
      </c>
      <c r="DT60" s="20">
        <v>0</v>
      </c>
      <c r="DU60" s="20">
        <v>0</v>
      </c>
      <c r="DV60" s="20">
        <v>0</v>
      </c>
      <c r="DW60" s="20">
        <v>0</v>
      </c>
      <c r="DX60" s="20">
        <v>0</v>
      </c>
      <c r="DY60" s="20">
        <v>0</v>
      </c>
      <c r="DZ60" s="20">
        <v>0</v>
      </c>
      <c r="EA60" s="20">
        <v>0</v>
      </c>
      <c r="EB60" s="20">
        <v>0</v>
      </c>
      <c r="EC60" s="20">
        <v>0</v>
      </c>
      <c r="ED60" s="20">
        <v>0</v>
      </c>
      <c r="EE60" s="20">
        <v>0</v>
      </c>
      <c r="EF60" s="20">
        <v>0</v>
      </c>
      <c r="EG60" s="20">
        <v>0</v>
      </c>
      <c r="EH60" s="20">
        <v>0</v>
      </c>
      <c r="EI60" s="20">
        <v>0</v>
      </c>
      <c r="EJ60" s="20">
        <v>0</v>
      </c>
      <c r="EK60" s="20">
        <v>0</v>
      </c>
      <c r="EL60" s="20">
        <v>0</v>
      </c>
      <c r="EM60" s="20">
        <v>0</v>
      </c>
      <c r="EN60" s="20">
        <v>0</v>
      </c>
      <c r="EO60" s="20">
        <v>0</v>
      </c>
      <c r="EP60" s="20">
        <v>0</v>
      </c>
      <c r="EQ60" s="20">
        <v>145.48851565960123</v>
      </c>
      <c r="ER60" s="20">
        <v>20.656182173089103</v>
      </c>
      <c r="ES60" s="20">
        <v>9.4599278963019255</v>
      </c>
      <c r="ET60" s="20">
        <v>6.3952266794614969</v>
      </c>
      <c r="EU60" s="20">
        <v>5.1531684501014103</v>
      </c>
      <c r="EV60" s="20">
        <v>4.4242439751990732</v>
      </c>
      <c r="EW60" s="20">
        <v>3.9181094084226626</v>
      </c>
      <c r="EX60" s="20">
        <v>3.5513505126571396</v>
      </c>
      <c r="EY60" s="20">
        <v>3.2635437418348481</v>
      </c>
      <c r="EZ60" s="20">
        <v>3.0466069248915582</v>
      </c>
      <c r="FA60" s="20">
        <v>2.8607060482568376</v>
      </c>
      <c r="FB60" s="20">
        <v>2.705769352632478</v>
      </c>
      <c r="FC60" s="20">
        <v>2.5718032187737023</v>
      </c>
      <c r="FD60" s="20">
        <v>2.4481248858497193</v>
      </c>
      <c r="FE60" s="20">
        <v>2.3427107969823591</v>
      </c>
      <c r="FF60" s="20">
        <v>2.2451918038231131</v>
      </c>
      <c r="FG60" s="20">
        <v>2.1620757564115105</v>
      </c>
      <c r="FH60" s="20">
        <v>2.0799880193559654</v>
      </c>
      <c r="FI60" s="20">
        <v>2.0093891117255582</v>
      </c>
      <c r="FJ60" s="20">
        <v>1.9467420265031048</v>
      </c>
      <c r="FK60" s="20">
        <v>1.8838475278143789</v>
      </c>
      <c r="FL60" s="20">
        <v>1.8261100670914852</v>
      </c>
      <c r="FM60" s="20">
        <v>1.7739866079712081</v>
      </c>
      <c r="FN60" s="20">
        <v>1.7248072858516599</v>
      </c>
      <c r="FO60" s="20">
        <v>1.6780091406334241</v>
      </c>
      <c r="FP60" s="20">
        <v>1.6366152616389626</v>
      </c>
      <c r="FQ60" s="20">
        <v>1.5985740581573549</v>
      </c>
      <c r="FR60" s="20">
        <v>1.5620658611841989</v>
      </c>
      <c r="FS60" s="20">
        <v>1.5258504120515946</v>
      </c>
      <c r="FT60" s="20">
        <v>1.4948451054350695</v>
      </c>
      <c r="FU60" s="20">
        <v>1.4622482074859082</v>
      </c>
      <c r="FV60" s="20">
        <v>1.4320148942008311</v>
      </c>
      <c r="FW60" s="20">
        <v>1.4028336659409899</v>
      </c>
      <c r="FX60" s="2">
        <v>1.3753781010423074</v>
      </c>
      <c r="FY60" s="2">
        <v>1.3488026501666355</v>
      </c>
      <c r="FZ60" s="2">
        <v>1.3212695846724261</v>
      </c>
      <c r="GA60" s="20">
        <v>276.01971863917055</v>
      </c>
      <c r="GB60" s="20"/>
      <c r="GC60" s="20"/>
      <c r="GD60" s="20"/>
      <c r="GE60" s="20"/>
    </row>
    <row r="61" spans="1:187" x14ac:dyDescent="0.3">
      <c r="A61" s="20"/>
      <c r="B61" s="20">
        <f t="shared" si="0"/>
        <v>1987</v>
      </c>
      <c r="C61" s="20">
        <v>0</v>
      </c>
      <c r="D61" s="20">
        <v>0</v>
      </c>
      <c r="E61" s="20">
        <v>0</v>
      </c>
      <c r="F61" s="20">
        <v>0</v>
      </c>
      <c r="G61" s="20">
        <v>0</v>
      </c>
      <c r="H61" s="20">
        <v>0</v>
      </c>
      <c r="I61" s="20">
        <v>0</v>
      </c>
      <c r="J61" s="20">
        <v>0</v>
      </c>
      <c r="K61" s="20">
        <v>0</v>
      </c>
      <c r="L61" s="20">
        <v>0</v>
      </c>
      <c r="M61" s="20">
        <v>0</v>
      </c>
      <c r="N61" s="20">
        <v>0</v>
      </c>
      <c r="O61" s="20">
        <v>0</v>
      </c>
      <c r="P61" s="20">
        <v>0</v>
      </c>
      <c r="Q61" s="20">
        <v>0</v>
      </c>
      <c r="R61" s="20">
        <v>0</v>
      </c>
      <c r="S61" s="20">
        <v>0</v>
      </c>
      <c r="T61" s="20">
        <v>0</v>
      </c>
      <c r="U61" s="20">
        <v>0</v>
      </c>
      <c r="V61" s="20">
        <v>0</v>
      </c>
      <c r="W61" s="20">
        <v>0</v>
      </c>
      <c r="X61" s="20">
        <v>0</v>
      </c>
      <c r="Y61" s="20">
        <v>0</v>
      </c>
      <c r="Z61" s="20">
        <v>0</v>
      </c>
      <c r="AA61" s="20">
        <v>0</v>
      </c>
      <c r="AB61" s="20">
        <v>0</v>
      </c>
      <c r="AC61" s="20">
        <v>0</v>
      </c>
      <c r="AD61" s="20">
        <v>0</v>
      </c>
      <c r="AE61" s="20">
        <v>0</v>
      </c>
      <c r="AF61" s="20">
        <v>0</v>
      </c>
      <c r="AG61" s="20">
        <v>0</v>
      </c>
      <c r="AH61" s="20">
        <v>0</v>
      </c>
      <c r="AI61" s="20">
        <v>0</v>
      </c>
      <c r="AJ61" s="20">
        <v>0</v>
      </c>
      <c r="AK61" s="20">
        <v>0</v>
      </c>
      <c r="AL61" s="20">
        <v>0</v>
      </c>
      <c r="AM61" s="20">
        <v>0</v>
      </c>
      <c r="AN61" s="20">
        <v>0</v>
      </c>
      <c r="AO61" s="20">
        <v>0</v>
      </c>
      <c r="AP61" s="20">
        <v>0</v>
      </c>
      <c r="AQ61" s="20">
        <v>0</v>
      </c>
      <c r="AR61" s="20">
        <v>0</v>
      </c>
      <c r="AS61" s="20">
        <v>0</v>
      </c>
      <c r="AT61" s="20">
        <v>0</v>
      </c>
      <c r="AU61" s="20">
        <v>0</v>
      </c>
      <c r="AV61" s="20">
        <v>0</v>
      </c>
      <c r="AW61" s="20">
        <v>0</v>
      </c>
      <c r="AX61" s="20">
        <v>0</v>
      </c>
      <c r="AY61" s="20">
        <v>0</v>
      </c>
      <c r="AZ61" s="20">
        <v>0</v>
      </c>
      <c r="BA61" s="20">
        <v>0</v>
      </c>
      <c r="BB61" s="20">
        <v>0</v>
      </c>
      <c r="BC61" s="20">
        <v>0</v>
      </c>
      <c r="BD61" s="20">
        <v>0</v>
      </c>
      <c r="BE61" s="20">
        <v>0</v>
      </c>
      <c r="BF61" s="20">
        <v>0</v>
      </c>
      <c r="BG61" s="20">
        <v>0</v>
      </c>
      <c r="BH61" s="20">
        <v>40.334883420789701</v>
      </c>
      <c r="BI61" s="20">
        <v>6.2136596657388097</v>
      </c>
      <c r="BJ61" s="20">
        <v>3.0987075508157398</v>
      </c>
      <c r="BK61" s="20">
        <v>1.9709188482566899</v>
      </c>
      <c r="BL61" s="20">
        <v>1.49082506252161</v>
      </c>
      <c r="BM61" s="20">
        <v>1.3476955883155799</v>
      </c>
      <c r="BN61" s="20">
        <v>1.2393339984679901</v>
      </c>
      <c r="BO61" s="20">
        <v>1.1535439596038899</v>
      </c>
      <c r="BP61" s="20">
        <v>1.0834321735983501</v>
      </c>
      <c r="BQ61" s="20">
        <v>1.0247356280682201</v>
      </c>
      <c r="BR61" s="20">
        <v>0.97465666702743203</v>
      </c>
      <c r="BS61" s="20">
        <v>0.93127271191885097</v>
      </c>
      <c r="BT61" s="20">
        <v>0.89321294356870395</v>
      </c>
      <c r="BU61" s="20">
        <v>0.85947000537479601</v>
      </c>
      <c r="BV61" s="20">
        <v>0.82928475418051595</v>
      </c>
      <c r="BW61" s="20">
        <v>0.80207275828486302</v>
      </c>
      <c r="BX61" s="20">
        <v>0.77737576728152202</v>
      </c>
      <c r="BY61" s="20">
        <v>0.75482870653263101</v>
      </c>
      <c r="BZ61" s="20">
        <v>0.73413664757351405</v>
      </c>
      <c r="CA61" s="20">
        <v>0.71376141979796204</v>
      </c>
      <c r="CB61" s="20">
        <v>0.69503501167741599</v>
      </c>
      <c r="CC61" s="20">
        <v>0.67867436825026695</v>
      </c>
      <c r="CD61" s="20">
        <v>0.66301443974672303</v>
      </c>
      <c r="CE61" s="20">
        <v>0.64604708920076004</v>
      </c>
      <c r="CF61" s="20">
        <v>0.62364432757870603</v>
      </c>
      <c r="CG61" s="20">
        <v>0.61129126413531898</v>
      </c>
      <c r="CH61" s="20">
        <v>0.59964442004360297</v>
      </c>
      <c r="CI61" s="20">
        <v>71.745159198350194</v>
      </c>
      <c r="CJ61" s="20"/>
      <c r="CK61" s="20"/>
      <c r="CL61" s="20">
        <v>1987</v>
      </c>
      <c r="CM61" s="20">
        <v>0</v>
      </c>
      <c r="CN61" s="20">
        <v>0</v>
      </c>
      <c r="CO61" s="20">
        <v>0</v>
      </c>
      <c r="CP61" s="20">
        <v>0</v>
      </c>
      <c r="CQ61" s="20">
        <v>0</v>
      </c>
      <c r="CR61" s="20">
        <v>0</v>
      </c>
      <c r="CS61" s="20">
        <v>0</v>
      </c>
      <c r="CT61" s="20">
        <v>0</v>
      </c>
      <c r="CU61" s="20">
        <v>0</v>
      </c>
      <c r="CV61" s="20">
        <v>0</v>
      </c>
      <c r="CW61" s="20">
        <v>0</v>
      </c>
      <c r="CX61" s="20">
        <v>0</v>
      </c>
      <c r="CY61" s="20">
        <v>0</v>
      </c>
      <c r="CZ61" s="20">
        <v>0</v>
      </c>
      <c r="DA61" s="20">
        <v>0</v>
      </c>
      <c r="DB61" s="20">
        <v>0</v>
      </c>
      <c r="DC61" s="20">
        <v>0</v>
      </c>
      <c r="DD61" s="20">
        <v>0</v>
      </c>
      <c r="DE61" s="20">
        <v>0</v>
      </c>
      <c r="DF61" s="20">
        <v>0</v>
      </c>
      <c r="DG61" s="20">
        <v>0</v>
      </c>
      <c r="DH61" s="20">
        <v>0</v>
      </c>
      <c r="DI61" s="20">
        <v>0</v>
      </c>
      <c r="DJ61" s="20">
        <v>0</v>
      </c>
      <c r="DK61" s="20">
        <v>0</v>
      </c>
      <c r="DL61" s="20">
        <v>0</v>
      </c>
      <c r="DM61" s="20">
        <v>0</v>
      </c>
      <c r="DN61" s="20">
        <v>0</v>
      </c>
      <c r="DO61" s="20">
        <v>0</v>
      </c>
      <c r="DP61" s="20">
        <v>0</v>
      </c>
      <c r="DQ61" s="20">
        <v>0</v>
      </c>
      <c r="DR61" s="20">
        <v>0</v>
      </c>
      <c r="DS61" s="20">
        <v>0</v>
      </c>
      <c r="DT61" s="20">
        <v>0</v>
      </c>
      <c r="DU61" s="20">
        <v>0</v>
      </c>
      <c r="DV61" s="20">
        <v>0</v>
      </c>
      <c r="DW61" s="20">
        <v>0</v>
      </c>
      <c r="DX61" s="20">
        <v>0</v>
      </c>
      <c r="DY61" s="20">
        <v>0</v>
      </c>
      <c r="DZ61" s="20">
        <v>0</v>
      </c>
      <c r="EA61" s="20">
        <v>0</v>
      </c>
      <c r="EB61" s="20">
        <v>0</v>
      </c>
      <c r="EC61" s="20">
        <v>0</v>
      </c>
      <c r="ED61" s="20">
        <v>0</v>
      </c>
      <c r="EE61" s="20">
        <v>0</v>
      </c>
      <c r="EF61" s="20">
        <v>0</v>
      </c>
      <c r="EG61" s="20">
        <v>0</v>
      </c>
      <c r="EH61" s="20">
        <v>0</v>
      </c>
      <c r="EI61" s="20">
        <v>0</v>
      </c>
      <c r="EJ61" s="20">
        <v>0</v>
      </c>
      <c r="EK61" s="20">
        <v>0</v>
      </c>
      <c r="EL61" s="20">
        <v>0</v>
      </c>
      <c r="EM61" s="20">
        <v>0</v>
      </c>
      <c r="EN61" s="20">
        <v>0</v>
      </c>
      <c r="EO61" s="20">
        <v>0</v>
      </c>
      <c r="EP61" s="20">
        <v>0</v>
      </c>
      <c r="EQ61" s="20">
        <v>0</v>
      </c>
      <c r="ER61" s="20">
        <v>152.42735101705696</v>
      </c>
      <c r="ES61" s="20">
        <v>21.674954816228922</v>
      </c>
      <c r="ET61" s="20">
        <v>9.9243870184194396</v>
      </c>
      <c r="EU61" s="20">
        <v>6.6942243078311305</v>
      </c>
      <c r="EV61" s="20">
        <v>5.3974062463231496</v>
      </c>
      <c r="EW61" s="20">
        <v>4.6314028222558479</v>
      </c>
      <c r="EX61" s="20">
        <v>4.1026121237428779</v>
      </c>
      <c r="EY61" s="20">
        <v>3.7188073767596506</v>
      </c>
      <c r="EZ61" s="20">
        <v>3.4194007590759252</v>
      </c>
      <c r="FA61" s="20">
        <v>3.1884551086266271</v>
      </c>
      <c r="FB61" s="20">
        <v>2.9964195139200061</v>
      </c>
      <c r="FC61" s="20">
        <v>2.8347800441062923</v>
      </c>
      <c r="FD61" s="20">
        <v>2.6930511093223792</v>
      </c>
      <c r="FE61" s="20">
        <v>2.5643952077762751</v>
      </c>
      <c r="FF61" s="20">
        <v>2.4521256591951821</v>
      </c>
      <c r="FG61" s="20">
        <v>2.3509712079715182</v>
      </c>
      <c r="FH61" s="20">
        <v>2.2635056718793378</v>
      </c>
      <c r="FI61" s="20">
        <v>2.1781728137539198</v>
      </c>
      <c r="FJ61" s="20">
        <v>2.1041553090140539</v>
      </c>
      <c r="FK61" s="20">
        <v>2.0378312963744079</v>
      </c>
      <c r="FL61" s="20">
        <v>1.9730620334491702</v>
      </c>
      <c r="FM61" s="20">
        <v>1.9125800837200793</v>
      </c>
      <c r="FN61" s="20">
        <v>1.8578143010124746</v>
      </c>
      <c r="FO61" s="20">
        <v>1.8058060126218007</v>
      </c>
      <c r="FP61" s="20">
        <v>1.7567891675682816</v>
      </c>
      <c r="FQ61" s="20">
        <v>1.7134482015602466</v>
      </c>
      <c r="FR61" s="20">
        <v>1.6736284787956761</v>
      </c>
      <c r="FS61" s="20">
        <v>1.6357846110713945</v>
      </c>
      <c r="FT61" s="20">
        <v>1.5984017588133363</v>
      </c>
      <c r="FU61" s="20">
        <v>1.5655425458028225</v>
      </c>
      <c r="FV61" s="20">
        <v>1.5309681853807373</v>
      </c>
      <c r="FW61" s="20">
        <v>1.5002491949800429</v>
      </c>
      <c r="FX61" s="2">
        <v>1.4686111475063504</v>
      </c>
      <c r="FY61" s="2">
        <v>1.4396312120763033</v>
      </c>
      <c r="FZ61" s="2">
        <v>1.4119454542621763</v>
      </c>
      <c r="GA61" s="20">
        <v>286.48745740852979</v>
      </c>
      <c r="GB61" s="20"/>
      <c r="GC61" s="20"/>
      <c r="GD61" s="20"/>
      <c r="GE61" s="20"/>
    </row>
    <row r="62" spans="1:187" x14ac:dyDescent="0.3">
      <c r="A62" s="20"/>
      <c r="B62" s="20">
        <f t="shared" si="0"/>
        <v>1988</v>
      </c>
      <c r="C62" s="20">
        <v>0</v>
      </c>
      <c r="D62" s="20">
        <v>0</v>
      </c>
      <c r="E62" s="20">
        <v>0</v>
      </c>
      <c r="F62" s="20">
        <v>0</v>
      </c>
      <c r="G62" s="20">
        <v>0</v>
      </c>
      <c r="H62" s="20">
        <v>0</v>
      </c>
      <c r="I62" s="20">
        <v>0</v>
      </c>
      <c r="J62" s="20">
        <v>0</v>
      </c>
      <c r="K62" s="20">
        <v>0</v>
      </c>
      <c r="L62" s="20">
        <v>0</v>
      </c>
      <c r="M62" s="20">
        <v>0</v>
      </c>
      <c r="N62" s="20">
        <v>0</v>
      </c>
      <c r="O62" s="20">
        <v>0</v>
      </c>
      <c r="P62" s="20">
        <v>0</v>
      </c>
      <c r="Q62" s="20">
        <v>0</v>
      </c>
      <c r="R62" s="20">
        <v>0</v>
      </c>
      <c r="S62" s="20">
        <v>0</v>
      </c>
      <c r="T62" s="20">
        <v>0</v>
      </c>
      <c r="U62" s="20">
        <v>0</v>
      </c>
      <c r="V62" s="20">
        <v>0</v>
      </c>
      <c r="W62" s="20">
        <v>0</v>
      </c>
      <c r="X62" s="20">
        <v>0</v>
      </c>
      <c r="Y62" s="20">
        <v>0</v>
      </c>
      <c r="Z62" s="20">
        <v>0</v>
      </c>
      <c r="AA62" s="20">
        <v>0</v>
      </c>
      <c r="AB62" s="20">
        <v>0</v>
      </c>
      <c r="AC62" s="20">
        <v>0</v>
      </c>
      <c r="AD62" s="20">
        <v>0</v>
      </c>
      <c r="AE62" s="20">
        <v>0</v>
      </c>
      <c r="AF62" s="20">
        <v>0</v>
      </c>
      <c r="AG62" s="20">
        <v>0</v>
      </c>
      <c r="AH62" s="20">
        <v>0</v>
      </c>
      <c r="AI62" s="20">
        <v>0</v>
      </c>
      <c r="AJ62" s="20">
        <v>0</v>
      </c>
      <c r="AK62" s="20">
        <v>0</v>
      </c>
      <c r="AL62" s="20">
        <v>0</v>
      </c>
      <c r="AM62" s="20">
        <v>0</v>
      </c>
      <c r="AN62" s="20">
        <v>0</v>
      </c>
      <c r="AO62" s="20">
        <v>0</v>
      </c>
      <c r="AP62" s="20">
        <v>0</v>
      </c>
      <c r="AQ62" s="20">
        <v>0</v>
      </c>
      <c r="AR62" s="20">
        <v>0</v>
      </c>
      <c r="AS62" s="20">
        <v>0</v>
      </c>
      <c r="AT62" s="20">
        <v>0</v>
      </c>
      <c r="AU62" s="20">
        <v>0</v>
      </c>
      <c r="AV62" s="20">
        <v>0</v>
      </c>
      <c r="AW62" s="20">
        <v>0</v>
      </c>
      <c r="AX62" s="20">
        <v>0</v>
      </c>
      <c r="AY62" s="20">
        <v>0</v>
      </c>
      <c r="AZ62" s="20">
        <v>0</v>
      </c>
      <c r="BA62" s="20">
        <v>0</v>
      </c>
      <c r="BB62" s="20">
        <v>0</v>
      </c>
      <c r="BC62" s="20">
        <v>0</v>
      </c>
      <c r="BD62" s="20">
        <v>0</v>
      </c>
      <c r="BE62" s="20">
        <v>0</v>
      </c>
      <c r="BF62" s="20">
        <v>0</v>
      </c>
      <c r="BG62" s="20">
        <v>0</v>
      </c>
      <c r="BH62" s="20">
        <v>0</v>
      </c>
      <c r="BI62" s="20">
        <v>42.923387358321499</v>
      </c>
      <c r="BJ62" s="20">
        <v>6.6388265986785502</v>
      </c>
      <c r="BK62" s="20">
        <v>3.3242832772953599</v>
      </c>
      <c r="BL62" s="20">
        <v>2.1051904465131002</v>
      </c>
      <c r="BM62" s="20">
        <v>1.58956165891354</v>
      </c>
      <c r="BN62" s="20">
        <v>1.43695297527933</v>
      </c>
      <c r="BO62" s="20">
        <v>1.3214146368834101</v>
      </c>
      <c r="BP62" s="20">
        <v>1.22994275505498</v>
      </c>
      <c r="BQ62" s="20">
        <v>1.1551874910500599</v>
      </c>
      <c r="BR62" s="20">
        <v>1.09260349473115</v>
      </c>
      <c r="BS62" s="20">
        <v>1.03920782237728</v>
      </c>
      <c r="BT62" s="20">
        <v>0.99295056375512103</v>
      </c>
      <c r="BU62" s="20">
        <v>0.95237011083730705</v>
      </c>
      <c r="BV62" s="20">
        <v>0.91639239016152496</v>
      </c>
      <c r="BW62" s="20">
        <v>0.88420798079695395</v>
      </c>
      <c r="BX62" s="20">
        <v>0.85519374434432904</v>
      </c>
      <c r="BY62" s="20">
        <v>0.82886108064016695</v>
      </c>
      <c r="BZ62" s="20">
        <v>0.80482073628657502</v>
      </c>
      <c r="CA62" s="20">
        <v>0.78275824981429898</v>
      </c>
      <c r="CB62" s="20">
        <v>0.76094916772846599</v>
      </c>
      <c r="CC62" s="20">
        <v>0.740913367660471</v>
      </c>
      <c r="CD62" s="20">
        <v>0.72347277946701205</v>
      </c>
      <c r="CE62" s="20">
        <v>0.70681209000221801</v>
      </c>
      <c r="CF62" s="20">
        <v>0.68865104890753803</v>
      </c>
      <c r="CG62" s="20">
        <v>0.66417752334254798</v>
      </c>
      <c r="CH62" s="20">
        <v>0.65102158377780295</v>
      </c>
      <c r="CI62" s="20">
        <v>75.810110932620603</v>
      </c>
      <c r="CJ62" s="20"/>
      <c r="CK62" s="20"/>
      <c r="CL62" s="20">
        <v>1988</v>
      </c>
      <c r="CM62" s="20">
        <v>0</v>
      </c>
      <c r="CN62" s="20">
        <v>0</v>
      </c>
      <c r="CO62" s="20">
        <v>0</v>
      </c>
      <c r="CP62" s="20">
        <v>0</v>
      </c>
      <c r="CQ62" s="20">
        <v>0</v>
      </c>
      <c r="CR62" s="20">
        <v>0</v>
      </c>
      <c r="CS62" s="20">
        <v>0</v>
      </c>
      <c r="CT62" s="20">
        <v>0</v>
      </c>
      <c r="CU62" s="20">
        <v>0</v>
      </c>
      <c r="CV62" s="20">
        <v>0</v>
      </c>
      <c r="CW62" s="20">
        <v>0</v>
      </c>
      <c r="CX62" s="20">
        <v>0</v>
      </c>
      <c r="CY62" s="20">
        <v>0</v>
      </c>
      <c r="CZ62" s="20">
        <v>0</v>
      </c>
      <c r="DA62" s="20">
        <v>0</v>
      </c>
      <c r="DB62" s="20">
        <v>0</v>
      </c>
      <c r="DC62" s="20">
        <v>0</v>
      </c>
      <c r="DD62" s="20">
        <v>0</v>
      </c>
      <c r="DE62" s="20">
        <v>0</v>
      </c>
      <c r="DF62" s="20">
        <v>0</v>
      </c>
      <c r="DG62" s="20">
        <v>0</v>
      </c>
      <c r="DH62" s="20">
        <v>0</v>
      </c>
      <c r="DI62" s="20">
        <v>0</v>
      </c>
      <c r="DJ62" s="20">
        <v>0</v>
      </c>
      <c r="DK62" s="20">
        <v>0</v>
      </c>
      <c r="DL62" s="20">
        <v>0</v>
      </c>
      <c r="DM62" s="20">
        <v>0</v>
      </c>
      <c r="DN62" s="20">
        <v>0</v>
      </c>
      <c r="DO62" s="20">
        <v>0</v>
      </c>
      <c r="DP62" s="20">
        <v>0</v>
      </c>
      <c r="DQ62" s="20">
        <v>0</v>
      </c>
      <c r="DR62" s="20">
        <v>0</v>
      </c>
      <c r="DS62" s="20">
        <v>0</v>
      </c>
      <c r="DT62" s="20">
        <v>0</v>
      </c>
      <c r="DU62" s="20">
        <v>0</v>
      </c>
      <c r="DV62" s="20">
        <v>0</v>
      </c>
      <c r="DW62" s="20">
        <v>0</v>
      </c>
      <c r="DX62" s="20">
        <v>0</v>
      </c>
      <c r="DY62" s="20">
        <v>0</v>
      </c>
      <c r="DZ62" s="20">
        <v>0</v>
      </c>
      <c r="EA62" s="20">
        <v>0</v>
      </c>
      <c r="EB62" s="20">
        <v>0</v>
      </c>
      <c r="EC62" s="20">
        <v>0</v>
      </c>
      <c r="ED62" s="20">
        <v>0</v>
      </c>
      <c r="EE62" s="20">
        <v>0</v>
      </c>
      <c r="EF62" s="20">
        <v>0</v>
      </c>
      <c r="EG62" s="20">
        <v>0</v>
      </c>
      <c r="EH62" s="20">
        <v>0</v>
      </c>
      <c r="EI62" s="20">
        <v>0</v>
      </c>
      <c r="EJ62" s="20">
        <v>0</v>
      </c>
      <c r="EK62" s="20">
        <v>0</v>
      </c>
      <c r="EL62" s="20">
        <v>0</v>
      </c>
      <c r="EM62" s="20">
        <v>0</v>
      </c>
      <c r="EN62" s="20">
        <v>0</v>
      </c>
      <c r="EO62" s="20">
        <v>0</v>
      </c>
      <c r="EP62" s="20">
        <v>0</v>
      </c>
      <c r="EQ62" s="20">
        <v>0</v>
      </c>
      <c r="ER62" s="20">
        <v>0</v>
      </c>
      <c r="ES62" s="20">
        <v>162.36271378285616</v>
      </c>
      <c r="ET62" s="20">
        <v>23.098015970727527</v>
      </c>
      <c r="EU62" s="20">
        <v>10.576804156257573</v>
      </c>
      <c r="EV62" s="20">
        <v>7.1343875374492187</v>
      </c>
      <c r="EW62" s="20">
        <v>5.7500692449751591</v>
      </c>
      <c r="EX62" s="20">
        <v>4.933999110802378</v>
      </c>
      <c r="EY62" s="20">
        <v>4.370060007803632</v>
      </c>
      <c r="EZ62" s="20">
        <v>3.9603254235116605</v>
      </c>
      <c r="FA62" s="20">
        <v>3.641271634479851</v>
      </c>
      <c r="FB62" s="20">
        <v>3.3953473638267386</v>
      </c>
      <c r="FC62" s="20">
        <v>3.1930498776090968</v>
      </c>
      <c r="FD62" s="20">
        <v>3.0186700684853149</v>
      </c>
      <c r="FE62" s="20">
        <v>2.870580798163326</v>
      </c>
      <c r="FF62" s="20">
        <v>2.730650491280262</v>
      </c>
      <c r="FG62" s="20">
        <v>2.6123954108220846</v>
      </c>
      <c r="FH62" s="20">
        <v>2.5037956153587935</v>
      </c>
      <c r="FI62" s="20">
        <v>2.4102441637747738</v>
      </c>
      <c r="FJ62" s="20">
        <v>2.321565851183315</v>
      </c>
      <c r="FK62" s="20">
        <v>2.2407540424941241</v>
      </c>
      <c r="FL62" s="20">
        <v>2.1692479953008292</v>
      </c>
      <c r="FM62" s="20">
        <v>2.1002704618208901</v>
      </c>
      <c r="FN62" s="20">
        <v>2.0373148380629647</v>
      </c>
      <c r="FO62" s="20">
        <v>1.9786059397247351</v>
      </c>
      <c r="FP62" s="20">
        <v>1.9247652564463935</v>
      </c>
      <c r="FQ62" s="20">
        <v>1.8713674931092061</v>
      </c>
      <c r="FR62" s="20">
        <v>1.8257248212174513</v>
      </c>
      <c r="FS62" s="20">
        <v>1.7818877701476878</v>
      </c>
      <c r="FT62" s="20">
        <v>1.7420409189213597</v>
      </c>
      <c r="FU62" s="20">
        <v>1.7023917290961057</v>
      </c>
      <c r="FV62" s="20">
        <v>1.6672212895438925</v>
      </c>
      <c r="FW62" s="20">
        <v>1.6313539384391686</v>
      </c>
      <c r="FX62" s="2">
        <v>1.5971262421892896</v>
      </c>
      <c r="FY62" s="2">
        <v>1.5644203836663368</v>
      </c>
      <c r="FZ62" s="2">
        <v>1.533009039152877</v>
      </c>
      <c r="GA62" s="20">
        <v>302.33891332453442</v>
      </c>
      <c r="GB62" s="20"/>
      <c r="GC62" s="20"/>
      <c r="GD62" s="20"/>
      <c r="GE62" s="20"/>
    </row>
    <row r="63" spans="1:187" x14ac:dyDescent="0.3">
      <c r="A63" s="20"/>
      <c r="B63" s="20">
        <f t="shared" si="0"/>
        <v>1989</v>
      </c>
      <c r="C63" s="20">
        <v>0</v>
      </c>
      <c r="D63" s="20">
        <v>0</v>
      </c>
      <c r="E63" s="20">
        <v>0</v>
      </c>
      <c r="F63" s="20">
        <v>0</v>
      </c>
      <c r="G63" s="20">
        <v>0</v>
      </c>
      <c r="H63" s="20">
        <v>0</v>
      </c>
      <c r="I63" s="20">
        <v>0</v>
      </c>
      <c r="J63" s="20">
        <v>0</v>
      </c>
      <c r="K63" s="20">
        <v>0</v>
      </c>
      <c r="L63" s="20">
        <v>0</v>
      </c>
      <c r="M63" s="20">
        <v>0</v>
      </c>
      <c r="N63" s="20">
        <v>0</v>
      </c>
      <c r="O63" s="20">
        <v>0</v>
      </c>
      <c r="P63" s="20">
        <v>0</v>
      </c>
      <c r="Q63" s="20">
        <v>0</v>
      </c>
      <c r="R63" s="20">
        <v>0</v>
      </c>
      <c r="S63" s="20">
        <v>0</v>
      </c>
      <c r="T63" s="20">
        <v>0</v>
      </c>
      <c r="U63" s="20">
        <v>0</v>
      </c>
      <c r="V63" s="20">
        <v>0</v>
      </c>
      <c r="W63" s="20">
        <v>0</v>
      </c>
      <c r="X63" s="20">
        <v>0</v>
      </c>
      <c r="Y63" s="20">
        <v>0</v>
      </c>
      <c r="Z63" s="20">
        <v>0</v>
      </c>
      <c r="AA63" s="20">
        <v>0</v>
      </c>
      <c r="AB63" s="20">
        <v>0</v>
      </c>
      <c r="AC63" s="20">
        <v>0</v>
      </c>
      <c r="AD63" s="20">
        <v>0</v>
      </c>
      <c r="AE63" s="20">
        <v>0</v>
      </c>
      <c r="AF63" s="20">
        <v>0</v>
      </c>
      <c r="AG63" s="20">
        <v>0</v>
      </c>
      <c r="AH63" s="20">
        <v>0</v>
      </c>
      <c r="AI63" s="20">
        <v>0</v>
      </c>
      <c r="AJ63" s="20">
        <v>0</v>
      </c>
      <c r="AK63" s="20">
        <v>0</v>
      </c>
      <c r="AL63" s="20">
        <v>0</v>
      </c>
      <c r="AM63" s="20">
        <v>0</v>
      </c>
      <c r="AN63" s="20">
        <v>0</v>
      </c>
      <c r="AO63" s="20">
        <v>0</v>
      </c>
      <c r="AP63" s="20">
        <v>0</v>
      </c>
      <c r="AQ63" s="20">
        <v>0</v>
      </c>
      <c r="AR63" s="20">
        <v>0</v>
      </c>
      <c r="AS63" s="20">
        <v>0</v>
      </c>
      <c r="AT63" s="20">
        <v>0</v>
      </c>
      <c r="AU63" s="20">
        <v>0</v>
      </c>
      <c r="AV63" s="20">
        <v>0</v>
      </c>
      <c r="AW63" s="20">
        <v>0</v>
      </c>
      <c r="AX63" s="20">
        <v>0</v>
      </c>
      <c r="AY63" s="20">
        <v>0</v>
      </c>
      <c r="AZ63" s="20">
        <v>0</v>
      </c>
      <c r="BA63" s="20">
        <v>0</v>
      </c>
      <c r="BB63" s="20">
        <v>0</v>
      </c>
      <c r="BC63" s="20">
        <v>0</v>
      </c>
      <c r="BD63" s="20">
        <v>0</v>
      </c>
      <c r="BE63" s="20">
        <v>0</v>
      </c>
      <c r="BF63" s="20">
        <v>0</v>
      </c>
      <c r="BG63" s="20">
        <v>0</v>
      </c>
      <c r="BH63" s="20">
        <v>0</v>
      </c>
      <c r="BI63" s="20">
        <v>0</v>
      </c>
      <c r="BJ63" s="20">
        <v>40.184685248749901</v>
      </c>
      <c r="BK63" s="20">
        <v>5.98986348484783</v>
      </c>
      <c r="BL63" s="20">
        <v>2.9472434048555098</v>
      </c>
      <c r="BM63" s="20">
        <v>1.9185270188820001</v>
      </c>
      <c r="BN63" s="20">
        <v>1.4646871042351599</v>
      </c>
      <c r="BO63" s="20">
        <v>1.32406084013503</v>
      </c>
      <c r="BP63" s="20">
        <v>1.21759960442579</v>
      </c>
      <c r="BQ63" s="20">
        <v>1.1333140788824501</v>
      </c>
      <c r="BR63" s="20">
        <v>1.0644318542267499</v>
      </c>
      <c r="BS63" s="20">
        <v>1.00676467918999</v>
      </c>
      <c r="BT63" s="20">
        <v>0.95756396071645</v>
      </c>
      <c r="BU63" s="20">
        <v>0.91494083680963101</v>
      </c>
      <c r="BV63" s="20">
        <v>0.87754852856587895</v>
      </c>
      <c r="BW63" s="20">
        <v>0.84439734555318502</v>
      </c>
      <c r="BX63" s="20">
        <v>0.81474145782713003</v>
      </c>
      <c r="BY63" s="20">
        <v>0.78800668295680398</v>
      </c>
      <c r="BZ63" s="20">
        <v>0.76374280694489205</v>
      </c>
      <c r="CA63" s="20">
        <v>0.74159115752451699</v>
      </c>
      <c r="CB63" s="20">
        <v>0.72126197843758699</v>
      </c>
      <c r="CC63" s="20">
        <v>0.70102482086378703</v>
      </c>
      <c r="CD63" s="20">
        <v>0.68244720895756705</v>
      </c>
      <c r="CE63" s="20">
        <v>0.66638287369960403</v>
      </c>
      <c r="CF63" s="20">
        <v>0.65100403923342698</v>
      </c>
      <c r="CG63" s="20">
        <v>0.63400048013183496</v>
      </c>
      <c r="CH63" s="20">
        <v>0.610470741640325</v>
      </c>
      <c r="CI63" s="20">
        <v>69.620302238292993</v>
      </c>
      <c r="CJ63" s="20">
        <f>SUM(C54:CH63)</f>
        <v>668.79195882690817</v>
      </c>
      <c r="CK63" s="20"/>
      <c r="CL63" s="20">
        <v>1989</v>
      </c>
      <c r="CM63" s="20">
        <v>0</v>
      </c>
      <c r="CN63" s="20">
        <v>0</v>
      </c>
      <c r="CO63" s="20">
        <v>0</v>
      </c>
      <c r="CP63" s="20">
        <v>0</v>
      </c>
      <c r="CQ63" s="20">
        <v>0</v>
      </c>
      <c r="CR63" s="20">
        <v>0</v>
      </c>
      <c r="CS63" s="20">
        <v>0</v>
      </c>
      <c r="CT63" s="20">
        <v>0</v>
      </c>
      <c r="CU63" s="20">
        <v>0</v>
      </c>
      <c r="CV63" s="20">
        <v>0</v>
      </c>
      <c r="CW63" s="20">
        <v>0</v>
      </c>
      <c r="CX63" s="20">
        <v>0</v>
      </c>
      <c r="CY63" s="20">
        <v>0</v>
      </c>
      <c r="CZ63" s="20">
        <v>0</v>
      </c>
      <c r="DA63" s="20">
        <v>0</v>
      </c>
      <c r="DB63" s="20">
        <v>0</v>
      </c>
      <c r="DC63" s="20">
        <v>0</v>
      </c>
      <c r="DD63" s="20">
        <v>0</v>
      </c>
      <c r="DE63" s="20">
        <v>0</v>
      </c>
      <c r="DF63" s="20">
        <v>0</v>
      </c>
      <c r="DG63" s="20">
        <v>0</v>
      </c>
      <c r="DH63" s="20">
        <v>0</v>
      </c>
      <c r="DI63" s="20">
        <v>0</v>
      </c>
      <c r="DJ63" s="20">
        <v>0</v>
      </c>
      <c r="DK63" s="20">
        <v>0</v>
      </c>
      <c r="DL63" s="20">
        <v>0</v>
      </c>
      <c r="DM63" s="20">
        <v>0</v>
      </c>
      <c r="DN63" s="20">
        <v>0</v>
      </c>
      <c r="DO63" s="20">
        <v>0</v>
      </c>
      <c r="DP63" s="20">
        <v>0</v>
      </c>
      <c r="DQ63" s="20">
        <v>0</v>
      </c>
      <c r="DR63" s="20">
        <v>0</v>
      </c>
      <c r="DS63" s="20">
        <v>0</v>
      </c>
      <c r="DT63" s="20">
        <v>0</v>
      </c>
      <c r="DU63" s="20">
        <v>0</v>
      </c>
      <c r="DV63" s="20">
        <v>0</v>
      </c>
      <c r="DW63" s="20">
        <v>0</v>
      </c>
      <c r="DX63" s="20">
        <v>0</v>
      </c>
      <c r="DY63" s="20">
        <v>0</v>
      </c>
      <c r="DZ63" s="20">
        <v>0</v>
      </c>
      <c r="EA63" s="20">
        <v>0</v>
      </c>
      <c r="EB63" s="20">
        <v>0</v>
      </c>
      <c r="EC63" s="20">
        <v>0</v>
      </c>
      <c r="ED63" s="20">
        <v>0</v>
      </c>
      <c r="EE63" s="20">
        <v>0</v>
      </c>
      <c r="EF63" s="20">
        <v>0</v>
      </c>
      <c r="EG63" s="20">
        <v>0</v>
      </c>
      <c r="EH63" s="20">
        <v>0</v>
      </c>
      <c r="EI63" s="20">
        <v>0</v>
      </c>
      <c r="EJ63" s="20">
        <v>0</v>
      </c>
      <c r="EK63" s="20">
        <v>0</v>
      </c>
      <c r="EL63" s="20">
        <v>0</v>
      </c>
      <c r="EM63" s="20">
        <v>0</v>
      </c>
      <c r="EN63" s="20">
        <v>0</v>
      </c>
      <c r="EO63" s="20">
        <v>0</v>
      </c>
      <c r="EP63" s="20">
        <v>0</v>
      </c>
      <c r="EQ63" s="20">
        <v>0</v>
      </c>
      <c r="ER63" s="20">
        <v>0</v>
      </c>
      <c r="ES63" s="20">
        <v>0</v>
      </c>
      <c r="ET63" s="20">
        <v>150.80142128384594</v>
      </c>
      <c r="EU63" s="20">
        <v>21.475546750797392</v>
      </c>
      <c r="EV63" s="20">
        <v>9.8589315315623249</v>
      </c>
      <c r="EW63" s="20">
        <v>6.6191540521638883</v>
      </c>
      <c r="EX63" s="20">
        <v>5.3234108840059999</v>
      </c>
      <c r="EY63" s="20">
        <v>4.5601077238634238</v>
      </c>
      <c r="EZ63" s="20">
        <v>4.0411777342839352</v>
      </c>
      <c r="FA63" s="20">
        <v>3.6567009275235995</v>
      </c>
      <c r="FB63" s="20">
        <v>3.3661994999740781</v>
      </c>
      <c r="FC63" s="20">
        <v>3.1396861024613618</v>
      </c>
      <c r="FD63" s="20">
        <v>2.952843346981576</v>
      </c>
      <c r="FE63" s="20">
        <v>2.791620658519367</v>
      </c>
      <c r="FF63" s="20">
        <v>2.6496526184825977</v>
      </c>
      <c r="FG63" s="20">
        <v>2.5234229299000659</v>
      </c>
      <c r="FH63" s="20">
        <v>2.4138244975992955</v>
      </c>
      <c r="FI63" s="20">
        <v>2.3148549661448619</v>
      </c>
      <c r="FJ63" s="20">
        <v>2.2279278828066542</v>
      </c>
      <c r="FK63" s="20">
        <v>2.1463922137485194</v>
      </c>
      <c r="FL63" s="20">
        <v>2.07088999184734</v>
      </c>
      <c r="FM63" s="20">
        <v>2.0030604810376813</v>
      </c>
      <c r="FN63" s="20">
        <v>1.9394422885395126</v>
      </c>
      <c r="FO63" s="20">
        <v>1.8810134340257381</v>
      </c>
      <c r="FP63" s="20">
        <v>1.8261714827594056</v>
      </c>
      <c r="FQ63" s="20">
        <v>1.7746177155866809</v>
      </c>
      <c r="FR63" s="20">
        <v>1.7279077693179536</v>
      </c>
      <c r="FS63" s="20">
        <v>1.6849753458678405</v>
      </c>
      <c r="FT63" s="20">
        <v>1.645306609247964</v>
      </c>
      <c r="FU63" s="20">
        <v>1.6078163262413678</v>
      </c>
      <c r="FV63" s="20">
        <v>1.572151594894234</v>
      </c>
      <c r="FW63" s="20">
        <v>1.5391624801365484</v>
      </c>
      <c r="FX63" s="2">
        <v>1.5051038393591487</v>
      </c>
      <c r="FY63" s="2">
        <v>1.4737041302025353</v>
      </c>
      <c r="FZ63" s="2">
        <v>1.4448830731857052</v>
      </c>
      <c r="GA63" s="20">
        <v>277.59063926017012</v>
      </c>
      <c r="GB63" s="20">
        <f>SUM(CM54:FZ63)</f>
        <v>2449.2940573766964</v>
      </c>
      <c r="GC63" s="20"/>
      <c r="GD63" s="20"/>
      <c r="GE63" s="20"/>
    </row>
    <row r="64" spans="1:187" x14ac:dyDescent="0.3">
      <c r="A64" s="20"/>
      <c r="B64" s="20">
        <f t="shared" si="0"/>
        <v>1990</v>
      </c>
      <c r="C64" s="20">
        <v>0</v>
      </c>
      <c r="D64" s="20">
        <v>0</v>
      </c>
      <c r="E64" s="20">
        <v>0</v>
      </c>
      <c r="F64" s="20">
        <v>0</v>
      </c>
      <c r="G64" s="20">
        <v>0</v>
      </c>
      <c r="H64" s="20">
        <v>0</v>
      </c>
      <c r="I64" s="20">
        <v>0</v>
      </c>
      <c r="J64" s="20">
        <v>0</v>
      </c>
      <c r="K64" s="20">
        <v>0</v>
      </c>
      <c r="L64" s="20">
        <v>0</v>
      </c>
      <c r="M64" s="20">
        <v>0</v>
      </c>
      <c r="N64" s="20">
        <v>0</v>
      </c>
      <c r="O64" s="20">
        <v>0</v>
      </c>
      <c r="P64" s="20">
        <v>0</v>
      </c>
      <c r="Q64" s="20">
        <v>0</v>
      </c>
      <c r="R64" s="20">
        <v>0</v>
      </c>
      <c r="S64" s="20">
        <v>0</v>
      </c>
      <c r="T64" s="20">
        <v>0</v>
      </c>
      <c r="U64" s="20">
        <v>0</v>
      </c>
      <c r="V64" s="20">
        <v>0</v>
      </c>
      <c r="W64" s="20">
        <v>0</v>
      </c>
      <c r="X64" s="20">
        <v>0</v>
      </c>
      <c r="Y64" s="20">
        <v>0</v>
      </c>
      <c r="Z64" s="20">
        <v>0</v>
      </c>
      <c r="AA64" s="20">
        <v>0</v>
      </c>
      <c r="AB64" s="20">
        <v>0</v>
      </c>
      <c r="AC64" s="20">
        <v>0</v>
      </c>
      <c r="AD64" s="20">
        <v>0</v>
      </c>
      <c r="AE64" s="20">
        <v>0</v>
      </c>
      <c r="AF64" s="20">
        <v>0</v>
      </c>
      <c r="AG64" s="20">
        <v>0</v>
      </c>
      <c r="AH64" s="20">
        <v>0</v>
      </c>
      <c r="AI64" s="20">
        <v>0</v>
      </c>
      <c r="AJ64" s="20">
        <v>0</v>
      </c>
      <c r="AK64" s="20">
        <v>0</v>
      </c>
      <c r="AL64" s="20">
        <v>0</v>
      </c>
      <c r="AM64" s="20">
        <v>0</v>
      </c>
      <c r="AN64" s="20">
        <v>0</v>
      </c>
      <c r="AO64" s="20">
        <v>0</v>
      </c>
      <c r="AP64" s="20">
        <v>0</v>
      </c>
      <c r="AQ64" s="20">
        <v>0</v>
      </c>
      <c r="AR64" s="20">
        <v>0</v>
      </c>
      <c r="AS64" s="20">
        <v>0</v>
      </c>
      <c r="AT64" s="20">
        <v>0</v>
      </c>
      <c r="AU64" s="20">
        <v>0</v>
      </c>
      <c r="AV64" s="20">
        <v>0</v>
      </c>
      <c r="AW64" s="20">
        <v>0</v>
      </c>
      <c r="AX64" s="20">
        <v>0</v>
      </c>
      <c r="AY64" s="20">
        <v>0</v>
      </c>
      <c r="AZ64" s="20">
        <v>0</v>
      </c>
      <c r="BA64" s="20">
        <v>0</v>
      </c>
      <c r="BB64" s="20">
        <v>0</v>
      </c>
      <c r="BC64" s="20">
        <v>0</v>
      </c>
      <c r="BD64" s="20">
        <v>0</v>
      </c>
      <c r="BE64" s="20">
        <v>0</v>
      </c>
      <c r="BF64" s="20">
        <v>0</v>
      </c>
      <c r="BG64" s="20">
        <v>0</v>
      </c>
      <c r="BH64" s="20">
        <v>0</v>
      </c>
      <c r="BI64" s="20">
        <v>0</v>
      </c>
      <c r="BJ64" s="20">
        <v>0</v>
      </c>
      <c r="BK64" s="20">
        <v>40.013738608103601</v>
      </c>
      <c r="BL64" s="20">
        <v>6.0126877031420003</v>
      </c>
      <c r="BM64" s="20">
        <v>2.9694363780463702</v>
      </c>
      <c r="BN64" s="20">
        <v>1.92214098662123</v>
      </c>
      <c r="BO64" s="20">
        <v>1.46421109367463</v>
      </c>
      <c r="BP64" s="20">
        <v>1.3236319514566</v>
      </c>
      <c r="BQ64" s="20">
        <v>1.21720520058167</v>
      </c>
      <c r="BR64" s="20">
        <v>1.1329469767351801</v>
      </c>
      <c r="BS64" s="20">
        <v>1.06408706435199</v>
      </c>
      <c r="BT64" s="20">
        <v>1.00643856881828</v>
      </c>
      <c r="BU64" s="20">
        <v>0.95725378740025902</v>
      </c>
      <c r="BV64" s="20">
        <v>0.91464446994003801</v>
      </c>
      <c r="BW64" s="20">
        <v>0.87726427378145699</v>
      </c>
      <c r="BX64" s="20">
        <v>0.84412382907219996</v>
      </c>
      <c r="BY64" s="20">
        <v>0.81447754745646095</v>
      </c>
      <c r="BZ64" s="20">
        <v>0.78775143249201995</v>
      </c>
      <c r="CA64" s="20">
        <v>0.76349541601450399</v>
      </c>
      <c r="CB64" s="20">
        <v>0.741350941937858</v>
      </c>
      <c r="CC64" s="20">
        <v>0.72102834786159198</v>
      </c>
      <c r="CD64" s="20">
        <v>0.70082346285431596</v>
      </c>
      <c r="CE64" s="20">
        <v>0.68227293618460305</v>
      </c>
      <c r="CF64" s="20">
        <v>0.66621270318717296</v>
      </c>
      <c r="CG64" s="20">
        <v>0.65083745601174603</v>
      </c>
      <c r="CH64" s="20">
        <v>0.63387745552820396</v>
      </c>
      <c r="CI64" s="20">
        <v>68.881938591253999</v>
      </c>
      <c r="CJ64" s="20"/>
      <c r="CK64" s="20"/>
      <c r="CL64" s="20">
        <v>1990</v>
      </c>
      <c r="CM64" s="20">
        <v>0</v>
      </c>
      <c r="CN64" s="20">
        <v>0</v>
      </c>
      <c r="CO64" s="20">
        <v>0</v>
      </c>
      <c r="CP64" s="20">
        <v>0</v>
      </c>
      <c r="CQ64" s="20">
        <v>0</v>
      </c>
      <c r="CR64" s="20">
        <v>0</v>
      </c>
      <c r="CS64" s="20">
        <v>0</v>
      </c>
      <c r="CT64" s="20">
        <v>0</v>
      </c>
      <c r="CU64" s="20">
        <v>0</v>
      </c>
      <c r="CV64" s="20">
        <v>0</v>
      </c>
      <c r="CW64" s="20">
        <v>0</v>
      </c>
      <c r="CX64" s="20">
        <v>0</v>
      </c>
      <c r="CY64" s="20">
        <v>0</v>
      </c>
      <c r="CZ64" s="20">
        <v>0</v>
      </c>
      <c r="DA64" s="20">
        <v>0</v>
      </c>
      <c r="DB64" s="20">
        <v>0</v>
      </c>
      <c r="DC64" s="20">
        <v>0</v>
      </c>
      <c r="DD64" s="20">
        <v>0</v>
      </c>
      <c r="DE64" s="20">
        <v>0</v>
      </c>
      <c r="DF64" s="20">
        <v>0</v>
      </c>
      <c r="DG64" s="20">
        <v>0</v>
      </c>
      <c r="DH64" s="20">
        <v>0</v>
      </c>
      <c r="DI64" s="20">
        <v>0</v>
      </c>
      <c r="DJ64" s="20">
        <v>0</v>
      </c>
      <c r="DK64" s="20">
        <v>0</v>
      </c>
      <c r="DL64" s="20">
        <v>0</v>
      </c>
      <c r="DM64" s="20">
        <v>0</v>
      </c>
      <c r="DN64" s="20">
        <v>0</v>
      </c>
      <c r="DO64" s="20">
        <v>0</v>
      </c>
      <c r="DP64" s="20">
        <v>0</v>
      </c>
      <c r="DQ64" s="20">
        <v>0</v>
      </c>
      <c r="DR64" s="20">
        <v>0</v>
      </c>
      <c r="DS64" s="20">
        <v>0</v>
      </c>
      <c r="DT64" s="20">
        <v>0</v>
      </c>
      <c r="DU64" s="20">
        <v>0</v>
      </c>
      <c r="DV64" s="20">
        <v>0</v>
      </c>
      <c r="DW64" s="20">
        <v>0</v>
      </c>
      <c r="DX64" s="20">
        <v>0</v>
      </c>
      <c r="DY64" s="20">
        <v>0</v>
      </c>
      <c r="DZ64" s="20">
        <v>0</v>
      </c>
      <c r="EA64" s="20">
        <v>0</v>
      </c>
      <c r="EB64" s="20">
        <v>0</v>
      </c>
      <c r="EC64" s="20">
        <v>0</v>
      </c>
      <c r="ED64" s="20">
        <v>0</v>
      </c>
      <c r="EE64" s="20">
        <v>0</v>
      </c>
      <c r="EF64" s="20">
        <v>0</v>
      </c>
      <c r="EG64" s="20">
        <v>0</v>
      </c>
      <c r="EH64" s="20">
        <v>0</v>
      </c>
      <c r="EI64" s="20">
        <v>0</v>
      </c>
      <c r="EJ64" s="20">
        <v>0</v>
      </c>
      <c r="EK64" s="20">
        <v>0</v>
      </c>
      <c r="EL64" s="20">
        <v>0</v>
      </c>
      <c r="EM64" s="20">
        <v>0</v>
      </c>
      <c r="EN64" s="20">
        <v>0</v>
      </c>
      <c r="EO64" s="20">
        <v>0</v>
      </c>
      <c r="EP64" s="20">
        <v>0</v>
      </c>
      <c r="EQ64" s="20">
        <v>0</v>
      </c>
      <c r="ER64" s="20">
        <v>0</v>
      </c>
      <c r="ES64" s="20">
        <v>0</v>
      </c>
      <c r="ET64" s="20">
        <v>0</v>
      </c>
      <c r="EU64" s="20">
        <v>141.09533673606154</v>
      </c>
      <c r="EV64" s="20">
        <v>19.994959816551475</v>
      </c>
      <c r="EW64" s="20">
        <v>9.1543471483783794</v>
      </c>
      <c r="EX64" s="20">
        <v>6.1994558032302791</v>
      </c>
      <c r="EY64" s="20">
        <v>4.9972048741495074</v>
      </c>
      <c r="EZ64" s="20">
        <v>4.2854890076439842</v>
      </c>
      <c r="FA64" s="20">
        <v>3.7913945047468247</v>
      </c>
      <c r="FB64" s="20">
        <v>3.4363509757030468</v>
      </c>
      <c r="FC64" s="20">
        <v>3.1624179788299784</v>
      </c>
      <c r="FD64" s="20">
        <v>2.9500095402299569</v>
      </c>
      <c r="FE64" s="20">
        <v>2.7705778035525639</v>
      </c>
      <c r="FF64" s="20">
        <v>2.617722821298488</v>
      </c>
      <c r="FG64" s="20">
        <v>2.4870509323890029</v>
      </c>
      <c r="FH64" s="20">
        <v>2.3705953226031915</v>
      </c>
      <c r="FI64" s="20">
        <v>2.2677355326969524</v>
      </c>
      <c r="FJ64" s="20">
        <v>2.1739604650234194</v>
      </c>
      <c r="FK64" s="20">
        <v>2.0921329873643111</v>
      </c>
      <c r="FL64" s="20">
        <v>2.0142726217027245</v>
      </c>
      <c r="FM64" s="20">
        <v>1.9449460088018773</v>
      </c>
      <c r="FN64" s="20">
        <v>1.8826250142817837</v>
      </c>
      <c r="FO64" s="20">
        <v>1.8234985654886942</v>
      </c>
      <c r="FP64" s="20">
        <v>1.7671503312512087</v>
      </c>
      <c r="FQ64" s="20">
        <v>1.7167047625604877</v>
      </c>
      <c r="FR64" s="20">
        <v>1.6696129021159525</v>
      </c>
      <c r="FS64" s="20">
        <v>1.6259640032679796</v>
      </c>
      <c r="FT64" s="20">
        <v>1.5853223851610625</v>
      </c>
      <c r="FU64" s="20">
        <v>1.5473846164494856</v>
      </c>
      <c r="FV64" s="20">
        <v>1.5118917725955325</v>
      </c>
      <c r="FW64" s="20">
        <v>1.4777049884417905</v>
      </c>
      <c r="FX64" s="2">
        <v>1.4462011034310118</v>
      </c>
      <c r="FY64" s="2">
        <v>1.4145987235432651</v>
      </c>
      <c r="FZ64" s="2">
        <v>1.3853152131828459</v>
      </c>
      <c r="GA64" s="20">
        <v>255.54103320270724</v>
      </c>
      <c r="GB64" s="36">
        <f>GB63/GA96</f>
        <v>0.10757380462788313</v>
      </c>
      <c r="GC64" s="20"/>
      <c r="GD64" s="20"/>
      <c r="GE64" s="20"/>
    </row>
    <row r="65" spans="1:187" x14ac:dyDescent="0.3">
      <c r="A65" s="20"/>
      <c r="B65" s="20">
        <f t="shared" si="0"/>
        <v>1991</v>
      </c>
      <c r="C65" s="20">
        <v>0</v>
      </c>
      <c r="D65" s="20">
        <v>0</v>
      </c>
      <c r="E65" s="20">
        <v>0</v>
      </c>
      <c r="F65" s="20">
        <v>0</v>
      </c>
      <c r="G65" s="20">
        <v>0</v>
      </c>
      <c r="H65" s="20">
        <v>0</v>
      </c>
      <c r="I65" s="20">
        <v>0</v>
      </c>
      <c r="J65" s="20">
        <v>0</v>
      </c>
      <c r="K65" s="20">
        <v>0</v>
      </c>
      <c r="L65" s="20">
        <v>0</v>
      </c>
      <c r="M65" s="20">
        <v>0</v>
      </c>
      <c r="N65" s="20">
        <v>0</v>
      </c>
      <c r="O65" s="20">
        <v>0</v>
      </c>
      <c r="P65" s="20">
        <v>0</v>
      </c>
      <c r="Q65" s="20">
        <v>0</v>
      </c>
      <c r="R65" s="20">
        <v>0</v>
      </c>
      <c r="S65" s="20">
        <v>0</v>
      </c>
      <c r="T65" s="20">
        <v>0</v>
      </c>
      <c r="U65" s="20">
        <v>0</v>
      </c>
      <c r="V65" s="20">
        <v>0</v>
      </c>
      <c r="W65" s="20">
        <v>0</v>
      </c>
      <c r="X65" s="20">
        <v>0</v>
      </c>
      <c r="Y65" s="20">
        <v>0</v>
      </c>
      <c r="Z65" s="20">
        <v>0</v>
      </c>
      <c r="AA65" s="20">
        <v>0</v>
      </c>
      <c r="AB65" s="20">
        <v>0</v>
      </c>
      <c r="AC65" s="20">
        <v>0</v>
      </c>
      <c r="AD65" s="20">
        <v>0</v>
      </c>
      <c r="AE65" s="20">
        <v>0</v>
      </c>
      <c r="AF65" s="20">
        <v>0</v>
      </c>
      <c r="AG65" s="20">
        <v>0</v>
      </c>
      <c r="AH65" s="20">
        <v>0</v>
      </c>
      <c r="AI65" s="20">
        <v>0</v>
      </c>
      <c r="AJ65" s="20">
        <v>0</v>
      </c>
      <c r="AK65" s="20">
        <v>0</v>
      </c>
      <c r="AL65" s="20">
        <v>0</v>
      </c>
      <c r="AM65" s="20">
        <v>0</v>
      </c>
      <c r="AN65" s="20">
        <v>0</v>
      </c>
      <c r="AO65" s="20">
        <v>0</v>
      </c>
      <c r="AP65" s="20">
        <v>0</v>
      </c>
      <c r="AQ65" s="20">
        <v>0</v>
      </c>
      <c r="AR65" s="20">
        <v>0</v>
      </c>
      <c r="AS65" s="20">
        <v>0</v>
      </c>
      <c r="AT65" s="20">
        <v>0</v>
      </c>
      <c r="AU65" s="20">
        <v>0</v>
      </c>
      <c r="AV65" s="20">
        <v>0</v>
      </c>
      <c r="AW65" s="20">
        <v>0</v>
      </c>
      <c r="AX65" s="20">
        <v>0</v>
      </c>
      <c r="AY65" s="20">
        <v>0</v>
      </c>
      <c r="AZ65" s="20">
        <v>0</v>
      </c>
      <c r="BA65" s="20">
        <v>0</v>
      </c>
      <c r="BB65" s="20">
        <v>0</v>
      </c>
      <c r="BC65" s="20">
        <v>0</v>
      </c>
      <c r="BD65" s="20">
        <v>0</v>
      </c>
      <c r="BE65" s="20">
        <v>0</v>
      </c>
      <c r="BF65" s="20">
        <v>0</v>
      </c>
      <c r="BG65" s="20">
        <v>0</v>
      </c>
      <c r="BH65" s="20">
        <v>0</v>
      </c>
      <c r="BI65" s="20">
        <v>0</v>
      </c>
      <c r="BJ65" s="20">
        <v>0</v>
      </c>
      <c r="BK65" s="20">
        <v>0</v>
      </c>
      <c r="BL65" s="20">
        <v>45.6736649280693</v>
      </c>
      <c r="BM65" s="20">
        <v>7.0973118115059401</v>
      </c>
      <c r="BN65" s="20">
        <v>3.5769890256756098</v>
      </c>
      <c r="BO65" s="20">
        <v>2.2545844310407799</v>
      </c>
      <c r="BP65" s="20">
        <v>1.6991507488668101</v>
      </c>
      <c r="BQ65" s="20">
        <v>1.5360204256536301</v>
      </c>
      <c r="BR65" s="20">
        <v>1.4125165596431699</v>
      </c>
      <c r="BS65" s="20">
        <v>1.31473835723949</v>
      </c>
      <c r="BT65" s="20">
        <v>1.23482926180485</v>
      </c>
      <c r="BU65" s="20">
        <v>1.16793055438807</v>
      </c>
      <c r="BV65" s="20">
        <v>1.1108536390066901</v>
      </c>
      <c r="BW65" s="20">
        <v>1.0614072790347699</v>
      </c>
      <c r="BX65" s="20">
        <v>1.01802909920816</v>
      </c>
      <c r="BY65" s="20">
        <v>0.97957097651579195</v>
      </c>
      <c r="BZ65" s="20">
        <v>0.94516768634412196</v>
      </c>
      <c r="CA65" s="20">
        <v>0.91415312943608396</v>
      </c>
      <c r="CB65" s="20">
        <v>0.88600502020265703</v>
      </c>
      <c r="CC65" s="20">
        <v>0.86030726905691401</v>
      </c>
      <c r="CD65" s="20">
        <v>0.83672373469975403</v>
      </c>
      <c r="CE65" s="20">
        <v>0.81315516606468097</v>
      </c>
      <c r="CF65" s="20">
        <v>0.79152840341161501</v>
      </c>
      <c r="CG65" s="20">
        <v>0.77289637228641395</v>
      </c>
      <c r="CH65" s="20">
        <v>0.75513863914106705</v>
      </c>
      <c r="CI65" s="20">
        <v>78.712672518296401</v>
      </c>
      <c r="CJ65" s="20"/>
      <c r="CK65" s="20"/>
      <c r="CL65" s="20">
        <v>1991</v>
      </c>
      <c r="CM65" s="20">
        <v>0</v>
      </c>
      <c r="CN65" s="20">
        <v>0</v>
      </c>
      <c r="CO65" s="20">
        <v>0</v>
      </c>
      <c r="CP65" s="20">
        <v>0</v>
      </c>
      <c r="CQ65" s="20">
        <v>0</v>
      </c>
      <c r="CR65" s="20">
        <v>0</v>
      </c>
      <c r="CS65" s="20">
        <v>0</v>
      </c>
      <c r="CT65" s="20">
        <v>0</v>
      </c>
      <c r="CU65" s="20">
        <v>0</v>
      </c>
      <c r="CV65" s="20">
        <v>0</v>
      </c>
      <c r="CW65" s="20">
        <v>0</v>
      </c>
      <c r="CX65" s="20">
        <v>0</v>
      </c>
      <c r="CY65" s="20">
        <v>0</v>
      </c>
      <c r="CZ65" s="20">
        <v>0</v>
      </c>
      <c r="DA65" s="20">
        <v>0</v>
      </c>
      <c r="DB65" s="20">
        <v>0</v>
      </c>
      <c r="DC65" s="20">
        <v>0</v>
      </c>
      <c r="DD65" s="20">
        <v>0</v>
      </c>
      <c r="DE65" s="20">
        <v>0</v>
      </c>
      <c r="DF65" s="20">
        <v>0</v>
      </c>
      <c r="DG65" s="20">
        <v>0</v>
      </c>
      <c r="DH65" s="20">
        <v>0</v>
      </c>
      <c r="DI65" s="20">
        <v>0</v>
      </c>
      <c r="DJ65" s="20">
        <v>0</v>
      </c>
      <c r="DK65" s="20">
        <v>0</v>
      </c>
      <c r="DL65" s="20">
        <v>0</v>
      </c>
      <c r="DM65" s="20">
        <v>0</v>
      </c>
      <c r="DN65" s="20">
        <v>0</v>
      </c>
      <c r="DO65" s="20">
        <v>0</v>
      </c>
      <c r="DP65" s="20">
        <v>0</v>
      </c>
      <c r="DQ65" s="20">
        <v>0</v>
      </c>
      <c r="DR65" s="20">
        <v>0</v>
      </c>
      <c r="DS65" s="20">
        <v>0</v>
      </c>
      <c r="DT65" s="20">
        <v>0</v>
      </c>
      <c r="DU65" s="20">
        <v>0</v>
      </c>
      <c r="DV65" s="20">
        <v>0</v>
      </c>
      <c r="DW65" s="20">
        <v>0</v>
      </c>
      <c r="DX65" s="20">
        <v>0</v>
      </c>
      <c r="DY65" s="20">
        <v>0</v>
      </c>
      <c r="DZ65" s="20">
        <v>0</v>
      </c>
      <c r="EA65" s="20">
        <v>0</v>
      </c>
      <c r="EB65" s="20">
        <v>0</v>
      </c>
      <c r="EC65" s="20">
        <v>0</v>
      </c>
      <c r="ED65" s="20">
        <v>0</v>
      </c>
      <c r="EE65" s="20">
        <v>0</v>
      </c>
      <c r="EF65" s="20">
        <v>0</v>
      </c>
      <c r="EG65" s="20">
        <v>0</v>
      </c>
      <c r="EH65" s="20">
        <v>0</v>
      </c>
      <c r="EI65" s="20">
        <v>0</v>
      </c>
      <c r="EJ65" s="20">
        <v>0</v>
      </c>
      <c r="EK65" s="20">
        <v>0</v>
      </c>
      <c r="EL65" s="20">
        <v>0</v>
      </c>
      <c r="EM65" s="20">
        <v>0</v>
      </c>
      <c r="EN65" s="20">
        <v>0</v>
      </c>
      <c r="EO65" s="20">
        <v>0</v>
      </c>
      <c r="EP65" s="20">
        <v>0</v>
      </c>
      <c r="EQ65" s="20">
        <v>0</v>
      </c>
      <c r="ER65" s="20">
        <v>0</v>
      </c>
      <c r="ES65" s="20">
        <v>0</v>
      </c>
      <c r="ET65" s="20">
        <v>0</v>
      </c>
      <c r="EU65" s="20">
        <v>0</v>
      </c>
      <c r="EV65" s="20">
        <v>161.37809335154091</v>
      </c>
      <c r="EW65" s="20">
        <v>22.986801857285872</v>
      </c>
      <c r="EX65" s="20">
        <v>10.501340390515557</v>
      </c>
      <c r="EY65" s="20">
        <v>7.1128613041091677</v>
      </c>
      <c r="EZ65" s="20">
        <v>5.7326243230181175</v>
      </c>
      <c r="FA65" s="20">
        <v>4.9196534416331827</v>
      </c>
      <c r="FB65" s="20">
        <v>4.3632494769369288</v>
      </c>
      <c r="FC65" s="20">
        <v>3.9530530754878757</v>
      </c>
      <c r="FD65" s="20">
        <v>3.6329552549132433</v>
      </c>
      <c r="FE65" s="20">
        <v>3.3923314291172346</v>
      </c>
      <c r="FF65" s="20">
        <v>3.187500137840896</v>
      </c>
      <c r="FG65" s="20">
        <v>3.0133580827646607</v>
      </c>
      <c r="FH65" s="20">
        <v>2.8605466449961141</v>
      </c>
      <c r="FI65" s="20">
        <v>2.7283288144676816</v>
      </c>
      <c r="FJ65" s="20">
        <v>2.6090996934630959</v>
      </c>
      <c r="FK65" s="20">
        <v>2.5021485519447619</v>
      </c>
      <c r="FL65" s="20">
        <v>2.4069811233994458</v>
      </c>
      <c r="FM65" s="20">
        <v>2.3175663581025154</v>
      </c>
      <c r="FN65" s="20">
        <v>2.2368503117448615</v>
      </c>
      <c r="FO65" s="20">
        <v>2.1656070449738016</v>
      </c>
      <c r="FP65" s="20">
        <v>2.0987122822656086</v>
      </c>
      <c r="FQ65" s="20">
        <v>2.0336180681800697</v>
      </c>
      <c r="FR65" s="20">
        <v>1.9746453760188007</v>
      </c>
      <c r="FS65" s="20">
        <v>1.9200408517094989</v>
      </c>
      <c r="FT65" s="20">
        <v>1.8698895746766591</v>
      </c>
      <c r="FU65" s="20">
        <v>1.8233818373058837</v>
      </c>
      <c r="FV65" s="20">
        <v>1.7811209151378244</v>
      </c>
      <c r="FW65" s="20">
        <v>1.739350459022192</v>
      </c>
      <c r="FX65" s="2">
        <v>1.6992499858642633</v>
      </c>
      <c r="FY65" s="2">
        <v>1.6643423607954213</v>
      </c>
      <c r="FZ65" s="2">
        <v>1.6279696677523294</v>
      </c>
      <c r="GA65" s="20">
        <v>290.08645816391748</v>
      </c>
      <c r="GB65" s="20"/>
      <c r="GC65" s="20"/>
      <c r="GD65" s="20"/>
      <c r="GE65" s="20"/>
    </row>
    <row r="66" spans="1:187" x14ac:dyDescent="0.3">
      <c r="A66" s="20"/>
      <c r="B66" s="20">
        <f t="shared" si="0"/>
        <v>1992</v>
      </c>
      <c r="C66" s="20">
        <v>0</v>
      </c>
      <c r="D66" s="20">
        <v>0</v>
      </c>
      <c r="E66" s="20">
        <v>0</v>
      </c>
      <c r="F66" s="20">
        <v>0</v>
      </c>
      <c r="G66" s="20">
        <v>0</v>
      </c>
      <c r="H66" s="20">
        <v>0</v>
      </c>
      <c r="I66" s="20">
        <v>0</v>
      </c>
      <c r="J66" s="20">
        <v>0</v>
      </c>
      <c r="K66" s="20">
        <v>0</v>
      </c>
      <c r="L66" s="20">
        <v>0</v>
      </c>
      <c r="M66" s="20">
        <v>0</v>
      </c>
      <c r="N66" s="20">
        <v>0</v>
      </c>
      <c r="O66" s="20">
        <v>0</v>
      </c>
      <c r="P66" s="20">
        <v>0</v>
      </c>
      <c r="Q66" s="20">
        <v>0</v>
      </c>
      <c r="R66" s="20">
        <v>0</v>
      </c>
      <c r="S66" s="20">
        <v>0</v>
      </c>
      <c r="T66" s="20">
        <v>0</v>
      </c>
      <c r="U66" s="20">
        <v>0</v>
      </c>
      <c r="V66" s="20">
        <v>0</v>
      </c>
      <c r="W66" s="20">
        <v>0</v>
      </c>
      <c r="X66" s="20">
        <v>0</v>
      </c>
      <c r="Y66" s="20">
        <v>0</v>
      </c>
      <c r="Z66" s="20">
        <v>0</v>
      </c>
      <c r="AA66" s="20">
        <v>0</v>
      </c>
      <c r="AB66" s="20">
        <v>0</v>
      </c>
      <c r="AC66" s="20">
        <v>0</v>
      </c>
      <c r="AD66" s="20">
        <v>0</v>
      </c>
      <c r="AE66" s="20">
        <v>0</v>
      </c>
      <c r="AF66" s="20">
        <v>0</v>
      </c>
      <c r="AG66" s="20">
        <v>0</v>
      </c>
      <c r="AH66" s="20">
        <v>0</v>
      </c>
      <c r="AI66" s="20">
        <v>0</v>
      </c>
      <c r="AJ66" s="20">
        <v>0</v>
      </c>
      <c r="AK66" s="20">
        <v>0</v>
      </c>
      <c r="AL66" s="20">
        <v>0</v>
      </c>
      <c r="AM66" s="20">
        <v>0</v>
      </c>
      <c r="AN66" s="20">
        <v>0</v>
      </c>
      <c r="AO66" s="20">
        <v>0</v>
      </c>
      <c r="AP66" s="20">
        <v>0</v>
      </c>
      <c r="AQ66" s="20">
        <v>0</v>
      </c>
      <c r="AR66" s="20">
        <v>0</v>
      </c>
      <c r="AS66" s="20">
        <v>0</v>
      </c>
      <c r="AT66" s="20">
        <v>0</v>
      </c>
      <c r="AU66" s="20">
        <v>0</v>
      </c>
      <c r="AV66" s="20">
        <v>0</v>
      </c>
      <c r="AW66" s="20">
        <v>0</v>
      </c>
      <c r="AX66" s="20">
        <v>0</v>
      </c>
      <c r="AY66" s="20">
        <v>0</v>
      </c>
      <c r="AZ66" s="20">
        <v>0</v>
      </c>
      <c r="BA66" s="20">
        <v>0</v>
      </c>
      <c r="BB66" s="20">
        <v>0</v>
      </c>
      <c r="BC66" s="20">
        <v>0</v>
      </c>
      <c r="BD66" s="20">
        <v>0</v>
      </c>
      <c r="BE66" s="20">
        <v>0</v>
      </c>
      <c r="BF66" s="20">
        <v>0</v>
      </c>
      <c r="BG66" s="20">
        <v>0</v>
      </c>
      <c r="BH66" s="20">
        <v>0</v>
      </c>
      <c r="BI66" s="20">
        <v>0</v>
      </c>
      <c r="BJ66" s="20">
        <v>0</v>
      </c>
      <c r="BK66" s="20">
        <v>0</v>
      </c>
      <c r="BL66" s="20">
        <v>0</v>
      </c>
      <c r="BM66" s="20">
        <v>44.689443079141903</v>
      </c>
      <c r="BN66" s="20">
        <v>6.7920116841718601</v>
      </c>
      <c r="BO66" s="20">
        <v>3.40276503353846</v>
      </c>
      <c r="BP66" s="20">
        <v>2.18177573463276</v>
      </c>
      <c r="BQ66" s="20">
        <v>1.6559099370123</v>
      </c>
      <c r="BR66" s="20">
        <v>1.4969253807368801</v>
      </c>
      <c r="BS66" s="20">
        <v>1.3765649554700801</v>
      </c>
      <c r="BT66" s="20">
        <v>1.2812754199818901</v>
      </c>
      <c r="BU66" s="20">
        <v>1.2034001840084201</v>
      </c>
      <c r="BV66" s="20">
        <v>1.13820419351367</v>
      </c>
      <c r="BW66" s="20">
        <v>1.0825800091853801</v>
      </c>
      <c r="BX66" s="20">
        <v>1.03439216611323</v>
      </c>
      <c r="BY66" s="20">
        <v>0.99211805486566695</v>
      </c>
      <c r="BZ66" s="20">
        <v>0.95463877464762703</v>
      </c>
      <c r="CA66" s="20">
        <v>0.92111112268498196</v>
      </c>
      <c r="CB66" s="20">
        <v>0.89088595338868504</v>
      </c>
      <c r="CC66" s="20">
        <v>0.86345427446856804</v>
      </c>
      <c r="CD66" s="20">
        <v>0.83841058671841695</v>
      </c>
      <c r="CE66" s="20">
        <v>0.81542730436285205</v>
      </c>
      <c r="CF66" s="20">
        <v>0.79201056273282899</v>
      </c>
      <c r="CG66" s="20">
        <v>0.77056721154555496</v>
      </c>
      <c r="CH66" s="20">
        <v>0.75242859237826498</v>
      </c>
      <c r="CI66" s="20">
        <v>75.926300215300202</v>
      </c>
      <c r="CJ66" s="20"/>
      <c r="CK66" s="20"/>
      <c r="CL66" s="20">
        <v>1992</v>
      </c>
      <c r="CM66" s="20">
        <v>0</v>
      </c>
      <c r="CN66" s="20">
        <v>0</v>
      </c>
      <c r="CO66" s="20">
        <v>0</v>
      </c>
      <c r="CP66" s="20">
        <v>0</v>
      </c>
      <c r="CQ66" s="20">
        <v>0</v>
      </c>
      <c r="CR66" s="20">
        <v>0</v>
      </c>
      <c r="CS66" s="20">
        <v>0</v>
      </c>
      <c r="CT66" s="20">
        <v>0</v>
      </c>
      <c r="CU66" s="20">
        <v>0</v>
      </c>
      <c r="CV66" s="20">
        <v>0</v>
      </c>
      <c r="CW66" s="20">
        <v>0</v>
      </c>
      <c r="CX66" s="20">
        <v>0</v>
      </c>
      <c r="CY66" s="20">
        <v>0</v>
      </c>
      <c r="CZ66" s="20">
        <v>0</v>
      </c>
      <c r="DA66" s="20">
        <v>0</v>
      </c>
      <c r="DB66" s="20">
        <v>0</v>
      </c>
      <c r="DC66" s="20">
        <v>0</v>
      </c>
      <c r="DD66" s="20">
        <v>0</v>
      </c>
      <c r="DE66" s="20">
        <v>0</v>
      </c>
      <c r="DF66" s="20">
        <v>0</v>
      </c>
      <c r="DG66" s="20">
        <v>0</v>
      </c>
      <c r="DH66" s="20">
        <v>0</v>
      </c>
      <c r="DI66" s="20">
        <v>0</v>
      </c>
      <c r="DJ66" s="20">
        <v>0</v>
      </c>
      <c r="DK66" s="20">
        <v>0</v>
      </c>
      <c r="DL66" s="20">
        <v>0</v>
      </c>
      <c r="DM66" s="20">
        <v>0</v>
      </c>
      <c r="DN66" s="20">
        <v>0</v>
      </c>
      <c r="DO66" s="20">
        <v>0</v>
      </c>
      <c r="DP66" s="20">
        <v>0</v>
      </c>
      <c r="DQ66" s="20">
        <v>0</v>
      </c>
      <c r="DR66" s="20">
        <v>0</v>
      </c>
      <c r="DS66" s="20">
        <v>0</v>
      </c>
      <c r="DT66" s="20">
        <v>0</v>
      </c>
      <c r="DU66" s="20">
        <v>0</v>
      </c>
      <c r="DV66" s="20">
        <v>0</v>
      </c>
      <c r="DW66" s="20">
        <v>0</v>
      </c>
      <c r="DX66" s="20">
        <v>0</v>
      </c>
      <c r="DY66" s="20">
        <v>0</v>
      </c>
      <c r="DZ66" s="20">
        <v>0</v>
      </c>
      <c r="EA66" s="20">
        <v>0</v>
      </c>
      <c r="EB66" s="20">
        <v>0</v>
      </c>
      <c r="EC66" s="20">
        <v>0</v>
      </c>
      <c r="ED66" s="20">
        <v>0</v>
      </c>
      <c r="EE66" s="20">
        <v>0</v>
      </c>
      <c r="EF66" s="20">
        <v>0</v>
      </c>
      <c r="EG66" s="20">
        <v>0</v>
      </c>
      <c r="EH66" s="20">
        <v>0</v>
      </c>
      <c r="EI66" s="20">
        <v>0</v>
      </c>
      <c r="EJ66" s="20">
        <v>0</v>
      </c>
      <c r="EK66" s="20">
        <v>0</v>
      </c>
      <c r="EL66" s="20">
        <v>0</v>
      </c>
      <c r="EM66" s="20">
        <v>0</v>
      </c>
      <c r="EN66" s="20">
        <v>0</v>
      </c>
      <c r="EO66" s="20">
        <v>0</v>
      </c>
      <c r="EP66" s="20">
        <v>0</v>
      </c>
      <c r="EQ66" s="20">
        <v>0</v>
      </c>
      <c r="ER66" s="20">
        <v>0</v>
      </c>
      <c r="ES66" s="20">
        <v>0</v>
      </c>
      <c r="ET66" s="20">
        <v>0</v>
      </c>
      <c r="EU66" s="20">
        <v>0</v>
      </c>
      <c r="EV66" s="20">
        <v>0</v>
      </c>
      <c r="EW66" s="20">
        <v>154.40153058070578</v>
      </c>
      <c r="EX66" s="20">
        <v>21.989863679630858</v>
      </c>
      <c r="EY66" s="20">
        <v>10.132395404422299</v>
      </c>
      <c r="EZ66" s="20">
        <v>6.8390683333100668</v>
      </c>
      <c r="FA66" s="20">
        <v>5.4947199263969031</v>
      </c>
      <c r="FB66" s="20">
        <v>4.7138986271498959</v>
      </c>
      <c r="FC66" s="20">
        <v>4.1775358348214402</v>
      </c>
      <c r="FD66" s="20">
        <v>3.7892545732474439</v>
      </c>
      <c r="FE66" s="20">
        <v>3.483989906149477</v>
      </c>
      <c r="FF66" s="20">
        <v>3.2431681224536746</v>
      </c>
      <c r="FG66" s="20">
        <v>3.0514502311275074</v>
      </c>
      <c r="FH66" s="20">
        <v>2.8832577476151395</v>
      </c>
      <c r="FI66" s="20">
        <v>2.7376373095015047</v>
      </c>
      <c r="FJ66" s="20">
        <v>2.6103417803918147</v>
      </c>
      <c r="FK66" s="20">
        <v>2.4965574406212898</v>
      </c>
      <c r="FL66" s="20">
        <v>2.3951651833483161</v>
      </c>
      <c r="FM66" s="20">
        <v>2.3039962803762979</v>
      </c>
      <c r="FN66" s="20">
        <v>2.2183957699104941</v>
      </c>
      <c r="FO66" s="20">
        <v>2.1417296667418082</v>
      </c>
      <c r="FP66" s="20">
        <v>2.0754657240108974</v>
      </c>
      <c r="FQ66" s="20">
        <v>2.0110436467624915</v>
      </c>
      <c r="FR66" s="20">
        <v>1.9507836924673683</v>
      </c>
      <c r="FS66" s="20">
        <v>1.8947223037647116</v>
      </c>
      <c r="FT66" s="20">
        <v>1.8404620570236185</v>
      </c>
      <c r="FU66" s="20">
        <v>1.789632644105936</v>
      </c>
      <c r="FV66" s="20">
        <v>1.7437747275085416</v>
      </c>
      <c r="FW66" s="20">
        <v>1.7019880088176189</v>
      </c>
      <c r="FX66" s="2">
        <v>1.6636302751770895</v>
      </c>
      <c r="FY66" s="2">
        <v>1.6279188955458055</v>
      </c>
      <c r="FZ66" s="2">
        <v>1.5925830184518832</v>
      </c>
      <c r="GA66" s="20">
        <v>275.72514489436895</v>
      </c>
      <c r="GB66" s="20"/>
      <c r="GC66" s="20"/>
      <c r="GD66" s="20"/>
      <c r="GE66" s="20"/>
    </row>
    <row r="67" spans="1:187" x14ac:dyDescent="0.3">
      <c r="A67" s="20"/>
      <c r="B67" s="20">
        <f t="shared" si="0"/>
        <v>1993</v>
      </c>
      <c r="C67" s="20">
        <v>0</v>
      </c>
      <c r="D67" s="20">
        <v>0</v>
      </c>
      <c r="E67" s="20">
        <v>0</v>
      </c>
      <c r="F67" s="20">
        <v>0</v>
      </c>
      <c r="G67" s="20">
        <v>0</v>
      </c>
      <c r="H67" s="20">
        <v>0</v>
      </c>
      <c r="I67" s="20">
        <v>0</v>
      </c>
      <c r="J67" s="20">
        <v>0</v>
      </c>
      <c r="K67" s="20">
        <v>0</v>
      </c>
      <c r="L67" s="20">
        <v>0</v>
      </c>
      <c r="M67" s="20">
        <v>0</v>
      </c>
      <c r="N67" s="20">
        <v>0</v>
      </c>
      <c r="O67" s="20">
        <v>0</v>
      </c>
      <c r="P67" s="20">
        <v>0</v>
      </c>
      <c r="Q67" s="20">
        <v>0</v>
      </c>
      <c r="R67" s="20">
        <v>0</v>
      </c>
      <c r="S67" s="20">
        <v>0</v>
      </c>
      <c r="T67" s="20">
        <v>0</v>
      </c>
      <c r="U67" s="20">
        <v>0</v>
      </c>
      <c r="V67" s="20">
        <v>0</v>
      </c>
      <c r="W67" s="20">
        <v>0</v>
      </c>
      <c r="X67" s="20">
        <v>0</v>
      </c>
      <c r="Y67" s="20">
        <v>0</v>
      </c>
      <c r="Z67" s="20">
        <v>0</v>
      </c>
      <c r="AA67" s="20">
        <v>0</v>
      </c>
      <c r="AB67" s="20">
        <v>0</v>
      </c>
      <c r="AC67" s="20">
        <v>0</v>
      </c>
      <c r="AD67" s="20">
        <v>0</v>
      </c>
      <c r="AE67" s="20">
        <v>0</v>
      </c>
      <c r="AF67" s="20">
        <v>0</v>
      </c>
      <c r="AG67" s="20">
        <v>0</v>
      </c>
      <c r="AH67" s="20">
        <v>0</v>
      </c>
      <c r="AI67" s="20">
        <v>0</v>
      </c>
      <c r="AJ67" s="20">
        <v>0</v>
      </c>
      <c r="AK67" s="20">
        <v>0</v>
      </c>
      <c r="AL67" s="20">
        <v>0</v>
      </c>
      <c r="AM67" s="20">
        <v>0</v>
      </c>
      <c r="AN67" s="20">
        <v>0</v>
      </c>
      <c r="AO67" s="20">
        <v>0</v>
      </c>
      <c r="AP67" s="20">
        <v>0</v>
      </c>
      <c r="AQ67" s="20">
        <v>0</v>
      </c>
      <c r="AR67" s="20">
        <v>0</v>
      </c>
      <c r="AS67" s="20">
        <v>0</v>
      </c>
      <c r="AT67" s="20">
        <v>0</v>
      </c>
      <c r="AU67" s="20">
        <v>0</v>
      </c>
      <c r="AV67" s="20">
        <v>0</v>
      </c>
      <c r="AW67" s="20">
        <v>0</v>
      </c>
      <c r="AX67" s="20">
        <v>0</v>
      </c>
      <c r="AY67" s="20">
        <v>0</v>
      </c>
      <c r="AZ67" s="20">
        <v>0</v>
      </c>
      <c r="BA67" s="20">
        <v>0</v>
      </c>
      <c r="BB67" s="20">
        <v>0</v>
      </c>
      <c r="BC67" s="20">
        <v>0</v>
      </c>
      <c r="BD67" s="20">
        <v>0</v>
      </c>
      <c r="BE67" s="20">
        <v>0</v>
      </c>
      <c r="BF67" s="20">
        <v>0</v>
      </c>
      <c r="BG67" s="20">
        <v>0</v>
      </c>
      <c r="BH67" s="20">
        <v>0</v>
      </c>
      <c r="BI67" s="20">
        <v>0</v>
      </c>
      <c r="BJ67" s="20">
        <v>0</v>
      </c>
      <c r="BK67" s="20">
        <v>0</v>
      </c>
      <c r="BL67" s="20">
        <v>0</v>
      </c>
      <c r="BM67" s="20">
        <v>0</v>
      </c>
      <c r="BN67" s="20">
        <v>50.009486245862398</v>
      </c>
      <c r="BO67" s="20">
        <v>7.8182280590713598</v>
      </c>
      <c r="BP67" s="20">
        <v>3.9784108362955899</v>
      </c>
      <c r="BQ67" s="20">
        <v>2.50076975471644</v>
      </c>
      <c r="BR67" s="20">
        <v>1.88288108141845</v>
      </c>
      <c r="BS67" s="20">
        <v>1.70211016271881</v>
      </c>
      <c r="BT67" s="20">
        <v>1.5652518358629</v>
      </c>
      <c r="BU67" s="20">
        <v>1.4569008860811901</v>
      </c>
      <c r="BV67" s="20">
        <v>1.3683512280419099</v>
      </c>
      <c r="BW67" s="20">
        <v>1.29421876999313</v>
      </c>
      <c r="BX67" s="20">
        <v>1.23097013338339</v>
      </c>
      <c r="BY67" s="20">
        <v>1.1761771433866299</v>
      </c>
      <c r="BZ67" s="20">
        <v>1.1281084852555501</v>
      </c>
      <c r="CA67" s="20">
        <v>1.0854918895511501</v>
      </c>
      <c r="CB67" s="20">
        <v>1.0473685750078301</v>
      </c>
      <c r="CC67" s="20">
        <v>1.0130004171215601</v>
      </c>
      <c r="CD67" s="20">
        <v>0.98180865561413</v>
      </c>
      <c r="CE67" s="20">
        <v>0.95333220917262096</v>
      </c>
      <c r="CF67" s="20">
        <v>0.92719858957243295</v>
      </c>
      <c r="CG67" s="20">
        <v>0.90044634777302501</v>
      </c>
      <c r="CH67" s="20">
        <v>0.87596072629935895</v>
      </c>
      <c r="CI67" s="20">
        <v>84.896472032199895</v>
      </c>
      <c r="CJ67" s="20"/>
      <c r="CK67" s="20"/>
      <c r="CL67" s="20">
        <v>1993</v>
      </c>
      <c r="CM67" s="20">
        <v>0</v>
      </c>
      <c r="CN67" s="20">
        <v>0</v>
      </c>
      <c r="CO67" s="20">
        <v>0</v>
      </c>
      <c r="CP67" s="20">
        <v>0</v>
      </c>
      <c r="CQ67" s="20">
        <v>0</v>
      </c>
      <c r="CR67" s="20">
        <v>0</v>
      </c>
      <c r="CS67" s="20">
        <v>0</v>
      </c>
      <c r="CT67" s="20">
        <v>0</v>
      </c>
      <c r="CU67" s="20">
        <v>0</v>
      </c>
      <c r="CV67" s="20">
        <v>0</v>
      </c>
      <c r="CW67" s="20">
        <v>0</v>
      </c>
      <c r="CX67" s="20">
        <v>0</v>
      </c>
      <c r="CY67" s="20">
        <v>0</v>
      </c>
      <c r="CZ67" s="20">
        <v>0</v>
      </c>
      <c r="DA67" s="20">
        <v>0</v>
      </c>
      <c r="DB67" s="20">
        <v>0</v>
      </c>
      <c r="DC67" s="20">
        <v>0</v>
      </c>
      <c r="DD67" s="20">
        <v>0</v>
      </c>
      <c r="DE67" s="20">
        <v>0</v>
      </c>
      <c r="DF67" s="20">
        <v>0</v>
      </c>
      <c r="DG67" s="20">
        <v>0</v>
      </c>
      <c r="DH67" s="20">
        <v>0</v>
      </c>
      <c r="DI67" s="20">
        <v>0</v>
      </c>
      <c r="DJ67" s="20">
        <v>0</v>
      </c>
      <c r="DK67" s="20">
        <v>0</v>
      </c>
      <c r="DL67" s="20">
        <v>0</v>
      </c>
      <c r="DM67" s="20">
        <v>0</v>
      </c>
      <c r="DN67" s="20">
        <v>0</v>
      </c>
      <c r="DO67" s="20">
        <v>0</v>
      </c>
      <c r="DP67" s="20">
        <v>0</v>
      </c>
      <c r="DQ67" s="20">
        <v>0</v>
      </c>
      <c r="DR67" s="20">
        <v>0</v>
      </c>
      <c r="DS67" s="20">
        <v>0</v>
      </c>
      <c r="DT67" s="20">
        <v>0</v>
      </c>
      <c r="DU67" s="20">
        <v>0</v>
      </c>
      <c r="DV67" s="20">
        <v>0</v>
      </c>
      <c r="DW67" s="20">
        <v>0</v>
      </c>
      <c r="DX67" s="20">
        <v>0</v>
      </c>
      <c r="DY67" s="20">
        <v>0</v>
      </c>
      <c r="DZ67" s="20">
        <v>0</v>
      </c>
      <c r="EA67" s="20">
        <v>0</v>
      </c>
      <c r="EB67" s="20">
        <v>0</v>
      </c>
      <c r="EC67" s="20">
        <v>0</v>
      </c>
      <c r="ED67" s="20">
        <v>0</v>
      </c>
      <c r="EE67" s="20">
        <v>0</v>
      </c>
      <c r="EF67" s="20">
        <v>0</v>
      </c>
      <c r="EG67" s="20">
        <v>0</v>
      </c>
      <c r="EH67" s="20">
        <v>0</v>
      </c>
      <c r="EI67" s="20">
        <v>0</v>
      </c>
      <c r="EJ67" s="20">
        <v>0</v>
      </c>
      <c r="EK67" s="20">
        <v>0</v>
      </c>
      <c r="EL67" s="20">
        <v>0</v>
      </c>
      <c r="EM67" s="20">
        <v>0</v>
      </c>
      <c r="EN67" s="20">
        <v>0</v>
      </c>
      <c r="EO67" s="20">
        <v>0</v>
      </c>
      <c r="EP67" s="20">
        <v>0</v>
      </c>
      <c r="EQ67" s="20">
        <v>0</v>
      </c>
      <c r="ER67" s="20">
        <v>0</v>
      </c>
      <c r="ES67" s="20">
        <v>0</v>
      </c>
      <c r="ET67" s="20">
        <v>0</v>
      </c>
      <c r="EU67" s="20">
        <v>0</v>
      </c>
      <c r="EV67" s="20">
        <v>0</v>
      </c>
      <c r="EW67" s="20">
        <v>0</v>
      </c>
      <c r="EX67" s="20">
        <v>173.14130000570137</v>
      </c>
      <c r="EY67" s="20">
        <v>24.615861946185586</v>
      </c>
      <c r="EZ67" s="20">
        <v>11.356353653349048</v>
      </c>
      <c r="FA67" s="20">
        <v>7.7060599458906305</v>
      </c>
      <c r="FB67" s="20">
        <v>6.200953288070564</v>
      </c>
      <c r="FC67" s="20">
        <v>5.3149357231754726</v>
      </c>
      <c r="FD67" s="20">
        <v>4.7126011246405151</v>
      </c>
      <c r="FE67" s="20">
        <v>4.2682164281405681</v>
      </c>
      <c r="FF67" s="20">
        <v>3.9297230720695828</v>
      </c>
      <c r="FG67" s="20">
        <v>3.664377122517958</v>
      </c>
      <c r="FH67" s="20">
        <v>3.4479103176691885</v>
      </c>
      <c r="FI67" s="20">
        <v>3.2632450209110142</v>
      </c>
      <c r="FJ67" s="20">
        <v>3.0962795866503456</v>
      </c>
      <c r="FK67" s="20">
        <v>2.9530064360612638</v>
      </c>
      <c r="FL67" s="20">
        <v>2.8226818273067829</v>
      </c>
      <c r="FM67" s="20">
        <v>2.7061646828970303</v>
      </c>
      <c r="FN67" s="20">
        <v>2.6044675967379884</v>
      </c>
      <c r="FO67" s="20">
        <v>2.5079641828819343</v>
      </c>
      <c r="FP67" s="20">
        <v>2.4210862756882818</v>
      </c>
      <c r="FQ67" s="20">
        <v>2.3447165676777395</v>
      </c>
      <c r="FR67" s="20">
        <v>2.271546080284065</v>
      </c>
      <c r="FS67" s="20">
        <v>2.2013999274464826</v>
      </c>
      <c r="FT67" s="20">
        <v>2.1405586316744878</v>
      </c>
      <c r="FU67" s="20">
        <v>2.0806967380357375</v>
      </c>
      <c r="FV67" s="20">
        <v>2.0261417815731817</v>
      </c>
      <c r="FW67" s="20">
        <v>1.9743181600011541</v>
      </c>
      <c r="FX67" s="2">
        <v>1.9266545300776869</v>
      </c>
      <c r="FY67" s="2">
        <v>1.8839410279948645</v>
      </c>
      <c r="FZ67" s="2">
        <v>1.8420088863542918</v>
      </c>
      <c r="GA67" s="20">
        <v>306.72227655668092</v>
      </c>
      <c r="GB67" s="20"/>
      <c r="GC67" s="20"/>
      <c r="GD67" s="20"/>
      <c r="GE67" s="20"/>
    </row>
    <row r="68" spans="1:187" x14ac:dyDescent="0.3">
      <c r="A68" s="20"/>
      <c r="B68" s="20">
        <f t="shared" si="0"/>
        <v>1994</v>
      </c>
      <c r="C68" s="20">
        <v>0</v>
      </c>
      <c r="D68" s="20">
        <v>0</v>
      </c>
      <c r="E68" s="20">
        <v>0</v>
      </c>
      <c r="F68" s="20">
        <v>0</v>
      </c>
      <c r="G68" s="20">
        <v>0</v>
      </c>
      <c r="H68" s="20">
        <v>0</v>
      </c>
      <c r="I68" s="20">
        <v>0</v>
      </c>
      <c r="J68" s="20">
        <v>0</v>
      </c>
      <c r="K68" s="20">
        <v>0</v>
      </c>
      <c r="L68" s="20">
        <v>0</v>
      </c>
      <c r="M68" s="20">
        <v>0</v>
      </c>
      <c r="N68" s="20">
        <v>0</v>
      </c>
      <c r="O68" s="20">
        <v>0</v>
      </c>
      <c r="P68" s="20">
        <v>0</v>
      </c>
      <c r="Q68" s="20">
        <v>0</v>
      </c>
      <c r="R68" s="20">
        <v>0</v>
      </c>
      <c r="S68" s="20">
        <v>0</v>
      </c>
      <c r="T68" s="20">
        <v>0</v>
      </c>
      <c r="U68" s="20">
        <v>0</v>
      </c>
      <c r="V68" s="20">
        <v>0</v>
      </c>
      <c r="W68" s="20">
        <v>0</v>
      </c>
      <c r="X68" s="20">
        <v>0</v>
      </c>
      <c r="Y68" s="20">
        <v>0</v>
      </c>
      <c r="Z68" s="20">
        <v>0</v>
      </c>
      <c r="AA68" s="20">
        <v>0</v>
      </c>
      <c r="AB68" s="20">
        <v>0</v>
      </c>
      <c r="AC68" s="20">
        <v>0</v>
      </c>
      <c r="AD68" s="20">
        <v>0</v>
      </c>
      <c r="AE68" s="20">
        <v>0</v>
      </c>
      <c r="AF68" s="20">
        <v>0</v>
      </c>
      <c r="AG68" s="20">
        <v>0</v>
      </c>
      <c r="AH68" s="20">
        <v>0</v>
      </c>
      <c r="AI68" s="20">
        <v>0</v>
      </c>
      <c r="AJ68" s="20">
        <v>0</v>
      </c>
      <c r="AK68" s="20">
        <v>0</v>
      </c>
      <c r="AL68" s="20">
        <v>0</v>
      </c>
      <c r="AM68" s="20">
        <v>0</v>
      </c>
      <c r="AN68" s="20">
        <v>0</v>
      </c>
      <c r="AO68" s="20">
        <v>0</v>
      </c>
      <c r="AP68" s="20">
        <v>0</v>
      </c>
      <c r="AQ68" s="20">
        <v>0</v>
      </c>
      <c r="AR68" s="20">
        <v>0</v>
      </c>
      <c r="AS68" s="20">
        <v>0</v>
      </c>
      <c r="AT68" s="20">
        <v>0</v>
      </c>
      <c r="AU68" s="20">
        <v>0</v>
      </c>
      <c r="AV68" s="20">
        <v>0</v>
      </c>
      <c r="AW68" s="20">
        <v>0</v>
      </c>
      <c r="AX68" s="20">
        <v>0</v>
      </c>
      <c r="AY68" s="20">
        <v>0</v>
      </c>
      <c r="AZ68" s="20">
        <v>0</v>
      </c>
      <c r="BA68" s="20">
        <v>0</v>
      </c>
      <c r="BB68" s="20">
        <v>0</v>
      </c>
      <c r="BC68" s="20">
        <v>0</v>
      </c>
      <c r="BD68" s="20">
        <v>0</v>
      </c>
      <c r="BE68" s="20">
        <v>0</v>
      </c>
      <c r="BF68" s="20">
        <v>0</v>
      </c>
      <c r="BG68" s="20">
        <v>0</v>
      </c>
      <c r="BH68" s="20">
        <v>0</v>
      </c>
      <c r="BI68" s="20">
        <v>0</v>
      </c>
      <c r="BJ68" s="20">
        <v>0</v>
      </c>
      <c r="BK68" s="20">
        <v>0</v>
      </c>
      <c r="BL68" s="20">
        <v>0</v>
      </c>
      <c r="BM68" s="20">
        <v>0</v>
      </c>
      <c r="BN68" s="20">
        <v>0</v>
      </c>
      <c r="BO68" s="20">
        <v>53.123113790864899</v>
      </c>
      <c r="BP68" s="20">
        <v>8.2812338766163691</v>
      </c>
      <c r="BQ68" s="20">
        <v>4.2177949369157703</v>
      </c>
      <c r="BR68" s="20">
        <v>2.6570029995394</v>
      </c>
      <c r="BS68" s="20">
        <v>2.00238461998772</v>
      </c>
      <c r="BT68" s="20">
        <v>1.8101389664524701</v>
      </c>
      <c r="BU68" s="20">
        <v>1.6645945735268901</v>
      </c>
      <c r="BV68" s="20">
        <v>1.5493668517566701</v>
      </c>
      <c r="BW68" s="20">
        <v>1.4551971616897801</v>
      </c>
      <c r="BX68" s="20">
        <v>1.3763596963293401</v>
      </c>
      <c r="BY68" s="20">
        <v>1.30909682215708</v>
      </c>
      <c r="BZ68" s="20">
        <v>1.2508262539800199</v>
      </c>
      <c r="CA68" s="20">
        <v>1.19970679470297</v>
      </c>
      <c r="CB68" s="20">
        <v>1.15438542703141</v>
      </c>
      <c r="CC68" s="20">
        <v>1.1138425181782201</v>
      </c>
      <c r="CD68" s="20">
        <v>1.0772930966673699</v>
      </c>
      <c r="CE68" s="20">
        <v>1.0441216697094799</v>
      </c>
      <c r="CF68" s="20">
        <v>1.0138378922790401</v>
      </c>
      <c r="CG68" s="20">
        <v>0.98604563522724897</v>
      </c>
      <c r="CH68" s="20">
        <v>0.95737918584333304</v>
      </c>
      <c r="CI68" s="20">
        <v>89.243722769455502</v>
      </c>
      <c r="CJ68" s="20"/>
      <c r="CK68" s="20"/>
      <c r="CL68" s="20">
        <v>1994</v>
      </c>
      <c r="CM68" s="20">
        <v>0</v>
      </c>
      <c r="CN68" s="20">
        <v>0</v>
      </c>
      <c r="CO68" s="20">
        <v>0</v>
      </c>
      <c r="CP68" s="20">
        <v>0</v>
      </c>
      <c r="CQ68" s="20">
        <v>0</v>
      </c>
      <c r="CR68" s="20">
        <v>0</v>
      </c>
      <c r="CS68" s="20">
        <v>0</v>
      </c>
      <c r="CT68" s="20">
        <v>0</v>
      </c>
      <c r="CU68" s="20">
        <v>0</v>
      </c>
      <c r="CV68" s="20">
        <v>0</v>
      </c>
      <c r="CW68" s="20">
        <v>0</v>
      </c>
      <c r="CX68" s="20">
        <v>0</v>
      </c>
      <c r="CY68" s="20">
        <v>0</v>
      </c>
      <c r="CZ68" s="20">
        <v>0</v>
      </c>
      <c r="DA68" s="20">
        <v>0</v>
      </c>
      <c r="DB68" s="20">
        <v>0</v>
      </c>
      <c r="DC68" s="20">
        <v>0</v>
      </c>
      <c r="DD68" s="20">
        <v>0</v>
      </c>
      <c r="DE68" s="20">
        <v>0</v>
      </c>
      <c r="DF68" s="20">
        <v>0</v>
      </c>
      <c r="DG68" s="20">
        <v>0</v>
      </c>
      <c r="DH68" s="20">
        <v>0</v>
      </c>
      <c r="DI68" s="20">
        <v>0</v>
      </c>
      <c r="DJ68" s="20">
        <v>0</v>
      </c>
      <c r="DK68" s="20">
        <v>0</v>
      </c>
      <c r="DL68" s="20">
        <v>0</v>
      </c>
      <c r="DM68" s="20">
        <v>0</v>
      </c>
      <c r="DN68" s="20">
        <v>0</v>
      </c>
      <c r="DO68" s="20">
        <v>0</v>
      </c>
      <c r="DP68" s="20">
        <v>0</v>
      </c>
      <c r="DQ68" s="20">
        <v>0</v>
      </c>
      <c r="DR68" s="20">
        <v>0</v>
      </c>
      <c r="DS68" s="20">
        <v>0</v>
      </c>
      <c r="DT68" s="20">
        <v>0</v>
      </c>
      <c r="DU68" s="20">
        <v>0</v>
      </c>
      <c r="DV68" s="20">
        <v>0</v>
      </c>
      <c r="DW68" s="20">
        <v>0</v>
      </c>
      <c r="DX68" s="20">
        <v>0</v>
      </c>
      <c r="DY68" s="20">
        <v>0</v>
      </c>
      <c r="DZ68" s="20">
        <v>0</v>
      </c>
      <c r="EA68" s="20">
        <v>0</v>
      </c>
      <c r="EB68" s="20">
        <v>0</v>
      </c>
      <c r="EC68" s="20">
        <v>0</v>
      </c>
      <c r="ED68" s="20">
        <v>0</v>
      </c>
      <c r="EE68" s="20">
        <v>0</v>
      </c>
      <c r="EF68" s="20">
        <v>0</v>
      </c>
      <c r="EG68" s="20">
        <v>0</v>
      </c>
      <c r="EH68" s="20">
        <v>0</v>
      </c>
      <c r="EI68" s="20">
        <v>0</v>
      </c>
      <c r="EJ68" s="20">
        <v>0</v>
      </c>
      <c r="EK68" s="20">
        <v>0</v>
      </c>
      <c r="EL68" s="20">
        <v>0</v>
      </c>
      <c r="EM68" s="20">
        <v>0</v>
      </c>
      <c r="EN68" s="20">
        <v>0</v>
      </c>
      <c r="EO68" s="20">
        <v>0</v>
      </c>
      <c r="EP68" s="20">
        <v>0</v>
      </c>
      <c r="EQ68" s="20">
        <v>0</v>
      </c>
      <c r="ER68" s="20">
        <v>0</v>
      </c>
      <c r="ES68" s="20">
        <v>0</v>
      </c>
      <c r="ET68" s="20">
        <v>0</v>
      </c>
      <c r="EU68" s="20">
        <v>0</v>
      </c>
      <c r="EV68" s="20">
        <v>0</v>
      </c>
      <c r="EW68" s="20">
        <v>0</v>
      </c>
      <c r="EX68" s="20">
        <v>0</v>
      </c>
      <c r="EY68" s="20">
        <v>182.15870671082112</v>
      </c>
      <c r="EZ68" s="20">
        <v>25.876909647398936</v>
      </c>
      <c r="FA68" s="20">
        <v>11.940130814687341</v>
      </c>
      <c r="FB68" s="20">
        <v>8.1057387755424184</v>
      </c>
      <c r="FC68" s="20">
        <v>6.5173117802617435</v>
      </c>
      <c r="FD68" s="20">
        <v>5.5945958909087325</v>
      </c>
      <c r="FE68" s="20">
        <v>4.9603884117049057</v>
      </c>
      <c r="FF68" s="20">
        <v>4.4959744971530862</v>
      </c>
      <c r="FG68" s="20">
        <v>4.1398661442627072</v>
      </c>
      <c r="FH68" s="20">
        <v>3.8618895735406631</v>
      </c>
      <c r="FI68" s="20">
        <v>3.6325820628189907</v>
      </c>
      <c r="FJ68" s="20">
        <v>3.4340766906896492</v>
      </c>
      <c r="FK68" s="20">
        <v>3.2610790742627724</v>
      </c>
      <c r="FL68" s="20">
        <v>3.1095418459095594</v>
      </c>
      <c r="FM68" s="20">
        <v>2.9734257624612774</v>
      </c>
      <c r="FN68" s="20">
        <v>2.8515869458401695</v>
      </c>
      <c r="FO68" s="20">
        <v>2.7422954881642014</v>
      </c>
      <c r="FP68" s="20">
        <v>2.6410989171187156</v>
      </c>
      <c r="FQ68" s="20">
        <v>2.5485314431014769</v>
      </c>
      <c r="FR68" s="20">
        <v>2.4679310901409917</v>
      </c>
      <c r="FS68" s="20">
        <v>2.3915001095842778</v>
      </c>
      <c r="FT68" s="20">
        <v>2.3193595737432213</v>
      </c>
      <c r="FU68" s="20">
        <v>2.2495857153577075</v>
      </c>
      <c r="FV68" s="20">
        <v>2.1885873526873856</v>
      </c>
      <c r="FW68" s="20">
        <v>2.1262927624865156</v>
      </c>
      <c r="FX68" s="2">
        <v>2.0756036328152825</v>
      </c>
      <c r="FY68" s="2">
        <v>2.0253249788273906</v>
      </c>
      <c r="FZ68" s="2">
        <v>1.9775270840072139</v>
      </c>
      <c r="GA68" s="20">
        <v>319.82313810782097</v>
      </c>
      <c r="GB68" s="20"/>
      <c r="GC68" s="20"/>
      <c r="GD68" s="20"/>
      <c r="GE68" s="20"/>
    </row>
    <row r="69" spans="1:187" x14ac:dyDescent="0.3">
      <c r="A69" s="20"/>
      <c r="B69" s="20">
        <f t="shared" si="0"/>
        <v>1995</v>
      </c>
      <c r="C69" s="20">
        <v>0</v>
      </c>
      <c r="D69" s="20">
        <v>0</v>
      </c>
      <c r="E69" s="20">
        <v>0</v>
      </c>
      <c r="F69" s="20">
        <v>0</v>
      </c>
      <c r="G69" s="20">
        <v>0</v>
      </c>
      <c r="H69" s="20">
        <v>0</v>
      </c>
      <c r="I69" s="20">
        <v>0</v>
      </c>
      <c r="J69" s="20">
        <v>0</v>
      </c>
      <c r="K69" s="20">
        <v>0</v>
      </c>
      <c r="L69" s="20">
        <v>0</v>
      </c>
      <c r="M69" s="20">
        <v>0</v>
      </c>
      <c r="N69" s="20">
        <v>0</v>
      </c>
      <c r="O69" s="20">
        <v>0</v>
      </c>
      <c r="P69" s="20">
        <v>0</v>
      </c>
      <c r="Q69" s="20">
        <v>0</v>
      </c>
      <c r="R69" s="20">
        <v>0</v>
      </c>
      <c r="S69" s="20">
        <v>0</v>
      </c>
      <c r="T69" s="20">
        <v>0</v>
      </c>
      <c r="U69" s="20">
        <v>0</v>
      </c>
      <c r="V69" s="20">
        <v>0</v>
      </c>
      <c r="W69" s="20">
        <v>0</v>
      </c>
      <c r="X69" s="20">
        <v>0</v>
      </c>
      <c r="Y69" s="20">
        <v>0</v>
      </c>
      <c r="Z69" s="20">
        <v>0</v>
      </c>
      <c r="AA69" s="20">
        <v>0</v>
      </c>
      <c r="AB69" s="20">
        <v>0</v>
      </c>
      <c r="AC69" s="20">
        <v>0</v>
      </c>
      <c r="AD69" s="20">
        <v>0</v>
      </c>
      <c r="AE69" s="20">
        <v>0</v>
      </c>
      <c r="AF69" s="20">
        <v>0</v>
      </c>
      <c r="AG69" s="20">
        <v>0</v>
      </c>
      <c r="AH69" s="20">
        <v>0</v>
      </c>
      <c r="AI69" s="20">
        <v>0</v>
      </c>
      <c r="AJ69" s="20">
        <v>0</v>
      </c>
      <c r="AK69" s="20">
        <v>0</v>
      </c>
      <c r="AL69" s="20">
        <v>0</v>
      </c>
      <c r="AM69" s="20">
        <v>0</v>
      </c>
      <c r="AN69" s="20">
        <v>0</v>
      </c>
      <c r="AO69" s="20">
        <v>0</v>
      </c>
      <c r="AP69" s="20">
        <v>0</v>
      </c>
      <c r="AQ69" s="20">
        <v>0</v>
      </c>
      <c r="AR69" s="20">
        <v>0</v>
      </c>
      <c r="AS69" s="20">
        <v>0</v>
      </c>
      <c r="AT69" s="20">
        <v>0</v>
      </c>
      <c r="AU69" s="20">
        <v>0</v>
      </c>
      <c r="AV69" s="20">
        <v>0</v>
      </c>
      <c r="AW69" s="20">
        <v>0</v>
      </c>
      <c r="AX69" s="20">
        <v>0</v>
      </c>
      <c r="AY69" s="20">
        <v>0</v>
      </c>
      <c r="AZ69" s="20">
        <v>0</v>
      </c>
      <c r="BA69" s="20">
        <v>0</v>
      </c>
      <c r="BB69" s="20">
        <v>0</v>
      </c>
      <c r="BC69" s="20">
        <v>0</v>
      </c>
      <c r="BD69" s="20">
        <v>0</v>
      </c>
      <c r="BE69" s="20">
        <v>0</v>
      </c>
      <c r="BF69" s="20">
        <v>0</v>
      </c>
      <c r="BG69" s="20">
        <v>0</v>
      </c>
      <c r="BH69" s="20">
        <v>0</v>
      </c>
      <c r="BI69" s="20">
        <v>0</v>
      </c>
      <c r="BJ69" s="20">
        <v>0</v>
      </c>
      <c r="BK69" s="20">
        <v>0</v>
      </c>
      <c r="BL69" s="20">
        <v>0</v>
      </c>
      <c r="BM69" s="20">
        <v>0</v>
      </c>
      <c r="BN69" s="20">
        <v>0</v>
      </c>
      <c r="BO69" s="20">
        <v>0</v>
      </c>
      <c r="BP69" s="20">
        <v>56.030905140177403</v>
      </c>
      <c r="BQ69" s="20">
        <v>8.8299388533993994</v>
      </c>
      <c r="BR69" s="20">
        <v>4.5230664622477104</v>
      </c>
      <c r="BS69" s="20">
        <v>2.8255306881488398</v>
      </c>
      <c r="BT69" s="20">
        <v>2.1220124921319901</v>
      </c>
      <c r="BU69" s="20">
        <v>1.91828393532235</v>
      </c>
      <c r="BV69" s="20">
        <v>1.76404413605846</v>
      </c>
      <c r="BW69" s="20">
        <v>1.6419322475945599</v>
      </c>
      <c r="BX69" s="20">
        <v>1.54213648218787</v>
      </c>
      <c r="BY69" s="20">
        <v>1.4585889501445899</v>
      </c>
      <c r="BZ69" s="20">
        <v>1.38730752183463</v>
      </c>
      <c r="CA69" s="20">
        <v>1.3255556359806799</v>
      </c>
      <c r="CB69" s="20">
        <v>1.2713820949813901</v>
      </c>
      <c r="CC69" s="20">
        <v>1.22335304685721</v>
      </c>
      <c r="CD69" s="20">
        <v>1.1803879418648999</v>
      </c>
      <c r="CE69" s="20">
        <v>1.1416549111810701</v>
      </c>
      <c r="CF69" s="20">
        <v>1.1065016900061599</v>
      </c>
      <c r="CG69" s="20">
        <v>1.0744086381342599</v>
      </c>
      <c r="CH69" s="20">
        <v>1.0449559600709399</v>
      </c>
      <c r="CI69" s="20">
        <v>93.411946828324403</v>
      </c>
      <c r="CJ69" s="20"/>
      <c r="CK69" s="20"/>
      <c r="CL69" s="20">
        <v>1995</v>
      </c>
      <c r="CM69" s="20">
        <v>0</v>
      </c>
      <c r="CN69" s="20">
        <v>0</v>
      </c>
      <c r="CO69" s="20">
        <v>0</v>
      </c>
      <c r="CP69" s="20">
        <v>0</v>
      </c>
      <c r="CQ69" s="20">
        <v>0</v>
      </c>
      <c r="CR69" s="20">
        <v>0</v>
      </c>
      <c r="CS69" s="20">
        <v>0</v>
      </c>
      <c r="CT69" s="20">
        <v>0</v>
      </c>
      <c r="CU69" s="20">
        <v>0</v>
      </c>
      <c r="CV69" s="20">
        <v>0</v>
      </c>
      <c r="CW69" s="20">
        <v>0</v>
      </c>
      <c r="CX69" s="20">
        <v>0</v>
      </c>
      <c r="CY69" s="20">
        <v>0</v>
      </c>
      <c r="CZ69" s="20">
        <v>0</v>
      </c>
      <c r="DA69" s="20">
        <v>0</v>
      </c>
      <c r="DB69" s="20">
        <v>0</v>
      </c>
      <c r="DC69" s="20">
        <v>0</v>
      </c>
      <c r="DD69" s="20">
        <v>0</v>
      </c>
      <c r="DE69" s="20">
        <v>0</v>
      </c>
      <c r="DF69" s="20">
        <v>0</v>
      </c>
      <c r="DG69" s="20">
        <v>0</v>
      </c>
      <c r="DH69" s="20">
        <v>0</v>
      </c>
      <c r="DI69" s="20">
        <v>0</v>
      </c>
      <c r="DJ69" s="20">
        <v>0</v>
      </c>
      <c r="DK69" s="20">
        <v>0</v>
      </c>
      <c r="DL69" s="20">
        <v>0</v>
      </c>
      <c r="DM69" s="20">
        <v>0</v>
      </c>
      <c r="DN69" s="20">
        <v>0</v>
      </c>
      <c r="DO69" s="20">
        <v>0</v>
      </c>
      <c r="DP69" s="20">
        <v>0</v>
      </c>
      <c r="DQ69" s="20">
        <v>0</v>
      </c>
      <c r="DR69" s="20">
        <v>0</v>
      </c>
      <c r="DS69" s="20">
        <v>0</v>
      </c>
      <c r="DT69" s="20">
        <v>0</v>
      </c>
      <c r="DU69" s="20">
        <v>0</v>
      </c>
      <c r="DV69" s="20">
        <v>0</v>
      </c>
      <c r="DW69" s="20">
        <v>0</v>
      </c>
      <c r="DX69" s="20">
        <v>0</v>
      </c>
      <c r="DY69" s="20">
        <v>0</v>
      </c>
      <c r="DZ69" s="20">
        <v>0</v>
      </c>
      <c r="EA69" s="20">
        <v>0</v>
      </c>
      <c r="EB69" s="20">
        <v>0</v>
      </c>
      <c r="EC69" s="20">
        <v>0</v>
      </c>
      <c r="ED69" s="20">
        <v>0</v>
      </c>
      <c r="EE69" s="20">
        <v>0</v>
      </c>
      <c r="EF69" s="20">
        <v>0</v>
      </c>
      <c r="EG69" s="20">
        <v>0</v>
      </c>
      <c r="EH69" s="20">
        <v>0</v>
      </c>
      <c r="EI69" s="20">
        <v>0</v>
      </c>
      <c r="EJ69" s="20">
        <v>0</v>
      </c>
      <c r="EK69" s="20">
        <v>0</v>
      </c>
      <c r="EL69" s="20">
        <v>0</v>
      </c>
      <c r="EM69" s="20">
        <v>0</v>
      </c>
      <c r="EN69" s="20">
        <v>0</v>
      </c>
      <c r="EO69" s="20">
        <v>0</v>
      </c>
      <c r="EP69" s="20">
        <v>0</v>
      </c>
      <c r="EQ69" s="20">
        <v>0</v>
      </c>
      <c r="ER69" s="20">
        <v>0</v>
      </c>
      <c r="ES69" s="20">
        <v>0</v>
      </c>
      <c r="ET69" s="20">
        <v>0</v>
      </c>
      <c r="EU69" s="20">
        <v>0</v>
      </c>
      <c r="EV69" s="20">
        <v>0</v>
      </c>
      <c r="EW69" s="20">
        <v>0</v>
      </c>
      <c r="EX69" s="20">
        <v>0</v>
      </c>
      <c r="EY69" s="20">
        <v>0</v>
      </c>
      <c r="EZ69" s="20">
        <v>192.30626297390583</v>
      </c>
      <c r="FA69" s="20">
        <v>27.226445096755004</v>
      </c>
      <c r="FB69" s="20">
        <v>12.569824708213472</v>
      </c>
      <c r="FC69" s="20">
        <v>8.5424790973629801</v>
      </c>
      <c r="FD69" s="20">
        <v>6.900638016494856</v>
      </c>
      <c r="FE69" s="20">
        <v>5.9168695828747664</v>
      </c>
      <c r="FF69" s="20">
        <v>5.2532059883775135</v>
      </c>
      <c r="FG69" s="20">
        <v>4.7556796173431648</v>
      </c>
      <c r="FH69" s="20">
        <v>4.3781579159063631</v>
      </c>
      <c r="FI69" s="20">
        <v>4.0820328064268736</v>
      </c>
      <c r="FJ69" s="20">
        <v>3.8318316329539805</v>
      </c>
      <c r="FK69" s="20">
        <v>3.624902389987644</v>
      </c>
      <c r="FL69" s="20">
        <v>3.4419633983729843</v>
      </c>
      <c r="FM69" s="20">
        <v>3.2837223031853395</v>
      </c>
      <c r="FN69" s="20">
        <v>3.1429742116471773</v>
      </c>
      <c r="FO69" s="20">
        <v>3.0139333348842783</v>
      </c>
      <c r="FP69" s="20">
        <v>2.8999037709112421</v>
      </c>
      <c r="FQ69" s="20">
        <v>2.7888270015255503</v>
      </c>
      <c r="FR69" s="20">
        <v>2.6923851404246459</v>
      </c>
      <c r="FS69" s="20">
        <v>2.6081884927418701</v>
      </c>
      <c r="FT69" s="20">
        <v>2.5293247019782932</v>
      </c>
      <c r="FU69" s="20">
        <v>2.4535245876462128</v>
      </c>
      <c r="FV69" s="20">
        <v>2.384013598405665</v>
      </c>
      <c r="FW69" s="20">
        <v>2.3174434532304979</v>
      </c>
      <c r="FX69" s="2">
        <v>2.2535945327455704</v>
      </c>
      <c r="FY69" s="2">
        <v>2.1970463265957494</v>
      </c>
      <c r="FZ69" s="2">
        <v>2.1442989559012378</v>
      </c>
      <c r="GA69" s="20">
        <v>334.25511768304722</v>
      </c>
      <c r="GB69" s="20"/>
      <c r="GC69" s="20"/>
      <c r="GD69" s="20"/>
      <c r="GE69" s="20"/>
    </row>
    <row r="70" spans="1:187" x14ac:dyDescent="0.3">
      <c r="A70" s="20"/>
      <c r="B70" s="20">
        <f t="shared" ref="B70:B87" si="1">B69+1</f>
        <v>1996</v>
      </c>
      <c r="C70" s="20">
        <v>0</v>
      </c>
      <c r="D70" s="20">
        <v>0</v>
      </c>
      <c r="E70" s="20">
        <v>0</v>
      </c>
      <c r="F70" s="20">
        <v>0</v>
      </c>
      <c r="G70" s="20">
        <v>0</v>
      </c>
      <c r="H70" s="20">
        <v>0</v>
      </c>
      <c r="I70" s="20">
        <v>0</v>
      </c>
      <c r="J70" s="20">
        <v>0</v>
      </c>
      <c r="K70" s="20">
        <v>0</v>
      </c>
      <c r="L70" s="20">
        <v>0</v>
      </c>
      <c r="M70" s="20">
        <v>0</v>
      </c>
      <c r="N70" s="20">
        <v>0</v>
      </c>
      <c r="O70" s="20">
        <v>0</v>
      </c>
      <c r="P70" s="20">
        <v>0</v>
      </c>
      <c r="Q70" s="20">
        <v>0</v>
      </c>
      <c r="R70" s="20">
        <v>0</v>
      </c>
      <c r="S70" s="20">
        <v>0</v>
      </c>
      <c r="T70" s="20">
        <v>0</v>
      </c>
      <c r="U70" s="20">
        <v>0</v>
      </c>
      <c r="V70" s="20">
        <v>0</v>
      </c>
      <c r="W70" s="20">
        <v>0</v>
      </c>
      <c r="X70" s="20">
        <v>0</v>
      </c>
      <c r="Y70" s="20">
        <v>0</v>
      </c>
      <c r="Z70" s="20">
        <v>0</v>
      </c>
      <c r="AA70" s="20">
        <v>0</v>
      </c>
      <c r="AB70" s="20">
        <v>0</v>
      </c>
      <c r="AC70" s="20">
        <v>0</v>
      </c>
      <c r="AD70" s="20">
        <v>0</v>
      </c>
      <c r="AE70" s="20">
        <v>0</v>
      </c>
      <c r="AF70" s="20">
        <v>0</v>
      </c>
      <c r="AG70" s="20">
        <v>0</v>
      </c>
      <c r="AH70" s="20">
        <v>0</v>
      </c>
      <c r="AI70" s="20">
        <v>0</v>
      </c>
      <c r="AJ70" s="20">
        <v>0</v>
      </c>
      <c r="AK70" s="20">
        <v>0</v>
      </c>
      <c r="AL70" s="20">
        <v>0</v>
      </c>
      <c r="AM70" s="20">
        <v>0</v>
      </c>
      <c r="AN70" s="20">
        <v>0</v>
      </c>
      <c r="AO70" s="20">
        <v>0</v>
      </c>
      <c r="AP70" s="20">
        <v>0</v>
      </c>
      <c r="AQ70" s="20">
        <v>0</v>
      </c>
      <c r="AR70" s="20">
        <v>0</v>
      </c>
      <c r="AS70" s="20">
        <v>0</v>
      </c>
      <c r="AT70" s="20">
        <v>0</v>
      </c>
      <c r="AU70" s="20">
        <v>0</v>
      </c>
      <c r="AV70" s="20">
        <v>0</v>
      </c>
      <c r="AW70" s="20">
        <v>0</v>
      </c>
      <c r="AX70" s="20">
        <v>0</v>
      </c>
      <c r="AY70" s="20">
        <v>0</v>
      </c>
      <c r="AZ70" s="20">
        <v>0</v>
      </c>
      <c r="BA70" s="20">
        <v>0</v>
      </c>
      <c r="BB70" s="20">
        <v>0</v>
      </c>
      <c r="BC70" s="20">
        <v>0</v>
      </c>
      <c r="BD70" s="20">
        <v>0</v>
      </c>
      <c r="BE70" s="20">
        <v>0</v>
      </c>
      <c r="BF70" s="20">
        <v>0</v>
      </c>
      <c r="BG70" s="20">
        <v>0</v>
      </c>
      <c r="BH70" s="20">
        <v>0</v>
      </c>
      <c r="BI70" s="20">
        <v>0</v>
      </c>
      <c r="BJ70" s="20">
        <v>0</v>
      </c>
      <c r="BK70" s="20">
        <v>0</v>
      </c>
      <c r="BL70" s="20">
        <v>0</v>
      </c>
      <c r="BM70" s="20">
        <v>0</v>
      </c>
      <c r="BN70" s="20">
        <v>0</v>
      </c>
      <c r="BO70" s="20">
        <v>0</v>
      </c>
      <c r="BP70" s="20">
        <v>0</v>
      </c>
      <c r="BQ70" s="20">
        <v>57.983016737188699</v>
      </c>
      <c r="BR70" s="20">
        <v>9.1306138832980004</v>
      </c>
      <c r="BS70" s="20">
        <v>4.6845426030763297</v>
      </c>
      <c r="BT70" s="20">
        <v>2.92876201476414</v>
      </c>
      <c r="BU70" s="20">
        <v>2.2003677648389899</v>
      </c>
      <c r="BV70" s="20">
        <v>1.98911552106967</v>
      </c>
      <c r="BW70" s="20">
        <v>1.8291805015278799</v>
      </c>
      <c r="BX70" s="20">
        <v>1.70255969833075</v>
      </c>
      <c r="BY70" s="20">
        <v>1.5990790288363701</v>
      </c>
      <c r="BZ70" s="20">
        <v>1.5124465498408</v>
      </c>
      <c r="CA70" s="20">
        <v>1.4385330937540499</v>
      </c>
      <c r="CB70" s="20">
        <v>1.3745010532695101</v>
      </c>
      <c r="CC70" s="20">
        <v>1.3183271838809301</v>
      </c>
      <c r="CD70" s="20">
        <v>1.2685246894082101</v>
      </c>
      <c r="CE70" s="20">
        <v>1.22397312139947</v>
      </c>
      <c r="CF70" s="20">
        <v>1.18380989472973</v>
      </c>
      <c r="CG70" s="20">
        <v>1.1473586600782399</v>
      </c>
      <c r="CH70" s="20">
        <v>1.11408058980855</v>
      </c>
      <c r="CI70" s="20">
        <v>95.628792589100399</v>
      </c>
      <c r="CJ70" s="20"/>
      <c r="CK70" s="20"/>
      <c r="CL70" s="20">
        <v>1996</v>
      </c>
      <c r="CM70" s="20">
        <v>0</v>
      </c>
      <c r="CN70" s="20">
        <v>0</v>
      </c>
      <c r="CO70" s="20">
        <v>0</v>
      </c>
      <c r="CP70" s="20">
        <v>0</v>
      </c>
      <c r="CQ70" s="20">
        <v>0</v>
      </c>
      <c r="CR70" s="20">
        <v>0</v>
      </c>
      <c r="CS70" s="20">
        <v>0</v>
      </c>
      <c r="CT70" s="20">
        <v>0</v>
      </c>
      <c r="CU70" s="20">
        <v>0</v>
      </c>
      <c r="CV70" s="20">
        <v>0</v>
      </c>
      <c r="CW70" s="20">
        <v>0</v>
      </c>
      <c r="CX70" s="20">
        <v>0</v>
      </c>
      <c r="CY70" s="20">
        <v>0</v>
      </c>
      <c r="CZ70" s="20">
        <v>0</v>
      </c>
      <c r="DA70" s="20">
        <v>0</v>
      </c>
      <c r="DB70" s="20">
        <v>0</v>
      </c>
      <c r="DC70" s="20">
        <v>0</v>
      </c>
      <c r="DD70" s="20">
        <v>0</v>
      </c>
      <c r="DE70" s="20">
        <v>0</v>
      </c>
      <c r="DF70" s="20">
        <v>0</v>
      </c>
      <c r="DG70" s="20">
        <v>0</v>
      </c>
      <c r="DH70" s="20">
        <v>0</v>
      </c>
      <c r="DI70" s="20">
        <v>0</v>
      </c>
      <c r="DJ70" s="20">
        <v>0</v>
      </c>
      <c r="DK70" s="20">
        <v>0</v>
      </c>
      <c r="DL70" s="20">
        <v>0</v>
      </c>
      <c r="DM70" s="20">
        <v>0</v>
      </c>
      <c r="DN70" s="20">
        <v>0</v>
      </c>
      <c r="DO70" s="20">
        <v>0</v>
      </c>
      <c r="DP70" s="20">
        <v>0</v>
      </c>
      <c r="DQ70" s="20">
        <v>0</v>
      </c>
      <c r="DR70" s="20">
        <v>0</v>
      </c>
      <c r="DS70" s="20">
        <v>0</v>
      </c>
      <c r="DT70" s="20">
        <v>0</v>
      </c>
      <c r="DU70" s="20">
        <v>0</v>
      </c>
      <c r="DV70" s="20">
        <v>0</v>
      </c>
      <c r="DW70" s="20">
        <v>0</v>
      </c>
      <c r="DX70" s="20">
        <v>0</v>
      </c>
      <c r="DY70" s="20">
        <v>0</v>
      </c>
      <c r="DZ70" s="20">
        <v>0</v>
      </c>
      <c r="EA70" s="20">
        <v>0</v>
      </c>
      <c r="EB70" s="20">
        <v>0</v>
      </c>
      <c r="EC70" s="20">
        <v>0</v>
      </c>
      <c r="ED70" s="20">
        <v>0</v>
      </c>
      <c r="EE70" s="20">
        <v>0</v>
      </c>
      <c r="EF70" s="20">
        <v>0</v>
      </c>
      <c r="EG70" s="20">
        <v>0</v>
      </c>
      <c r="EH70" s="20">
        <v>0</v>
      </c>
      <c r="EI70" s="20">
        <v>0</v>
      </c>
      <c r="EJ70" s="20">
        <v>0</v>
      </c>
      <c r="EK70" s="20">
        <v>0</v>
      </c>
      <c r="EL70" s="20">
        <v>0</v>
      </c>
      <c r="EM70" s="20">
        <v>0</v>
      </c>
      <c r="EN70" s="20">
        <v>0</v>
      </c>
      <c r="EO70" s="20">
        <v>0</v>
      </c>
      <c r="EP70" s="20">
        <v>0</v>
      </c>
      <c r="EQ70" s="20">
        <v>0</v>
      </c>
      <c r="ER70" s="20">
        <v>0</v>
      </c>
      <c r="ES70" s="20">
        <v>0</v>
      </c>
      <c r="ET70" s="20">
        <v>0</v>
      </c>
      <c r="EU70" s="20">
        <v>0</v>
      </c>
      <c r="EV70" s="20">
        <v>0</v>
      </c>
      <c r="EW70" s="20">
        <v>0</v>
      </c>
      <c r="EX70" s="20">
        <v>0</v>
      </c>
      <c r="EY70" s="20">
        <v>0</v>
      </c>
      <c r="EZ70" s="20">
        <v>0</v>
      </c>
      <c r="FA70" s="20">
        <v>197.61836457262652</v>
      </c>
      <c r="FB70" s="20">
        <v>28.057520428732289</v>
      </c>
      <c r="FC70" s="20">
        <v>12.951944159306505</v>
      </c>
      <c r="FD70" s="20">
        <v>8.8047988597796785</v>
      </c>
      <c r="FE70" s="20">
        <v>7.0954623506259153</v>
      </c>
      <c r="FF70" s="20">
        <v>6.0825349816713832</v>
      </c>
      <c r="FG70" s="20">
        <v>5.3907073055898467</v>
      </c>
      <c r="FH70" s="20">
        <v>4.8814997866938636</v>
      </c>
      <c r="FI70" s="20">
        <v>4.4983159587049704</v>
      </c>
      <c r="FJ70" s="20">
        <v>4.194874829944502</v>
      </c>
      <c r="FK70" s="20">
        <v>3.9469712481013572</v>
      </c>
      <c r="FL70" s="20">
        <v>3.7318824517370395</v>
      </c>
      <c r="FM70" s="20">
        <v>3.5426561784599246</v>
      </c>
      <c r="FN70" s="20">
        <v>3.3799171326319453</v>
      </c>
      <c r="FO70" s="20">
        <v>3.2323952038334536</v>
      </c>
      <c r="FP70" s="20">
        <v>3.0977802573849207</v>
      </c>
      <c r="FQ70" s="20">
        <v>2.9832873463154925</v>
      </c>
      <c r="FR70" s="20">
        <v>2.8714805106087748</v>
      </c>
      <c r="FS70" s="20">
        <v>2.7745269799820327</v>
      </c>
      <c r="FT70" s="20">
        <v>2.687120107640057</v>
      </c>
      <c r="FU70" s="20">
        <v>2.6041170487853584</v>
      </c>
      <c r="FV70" s="20">
        <v>2.5262040506022512</v>
      </c>
      <c r="FW70" s="20">
        <v>2.4517841345843601</v>
      </c>
      <c r="FX70" s="2">
        <v>2.3857521001301394</v>
      </c>
      <c r="FY70" s="2">
        <v>2.3211899610369793</v>
      </c>
      <c r="FZ70" s="2">
        <v>2.2624099910724076</v>
      </c>
      <c r="GA70" s="20">
        <v>339.88912156554699</v>
      </c>
      <c r="GB70" s="20"/>
      <c r="GC70" s="20"/>
      <c r="GD70" s="20"/>
      <c r="GE70" s="20"/>
    </row>
    <row r="71" spans="1:187" x14ac:dyDescent="0.3">
      <c r="A71" s="20"/>
      <c r="B71" s="20">
        <f t="shared" si="1"/>
        <v>1997</v>
      </c>
      <c r="C71" s="20">
        <v>0</v>
      </c>
      <c r="D71" s="20">
        <v>0</v>
      </c>
      <c r="E71" s="20">
        <v>0</v>
      </c>
      <c r="F71" s="20">
        <v>0</v>
      </c>
      <c r="G71" s="20">
        <v>0</v>
      </c>
      <c r="H71" s="20">
        <v>0</v>
      </c>
      <c r="I71" s="20">
        <v>0</v>
      </c>
      <c r="J71" s="20">
        <v>0</v>
      </c>
      <c r="K71" s="20">
        <v>0</v>
      </c>
      <c r="L71" s="20">
        <v>0</v>
      </c>
      <c r="M71" s="20">
        <v>0</v>
      </c>
      <c r="N71" s="20">
        <v>0</v>
      </c>
      <c r="O71" s="20">
        <v>0</v>
      </c>
      <c r="P71" s="20">
        <v>0</v>
      </c>
      <c r="Q71" s="20">
        <v>0</v>
      </c>
      <c r="R71" s="20">
        <v>0</v>
      </c>
      <c r="S71" s="20">
        <v>0</v>
      </c>
      <c r="T71" s="20">
        <v>0</v>
      </c>
      <c r="U71" s="20">
        <v>0</v>
      </c>
      <c r="V71" s="20">
        <v>0</v>
      </c>
      <c r="W71" s="20">
        <v>0</v>
      </c>
      <c r="X71" s="20">
        <v>0</v>
      </c>
      <c r="Y71" s="20">
        <v>0</v>
      </c>
      <c r="Z71" s="20">
        <v>0</v>
      </c>
      <c r="AA71" s="20">
        <v>0</v>
      </c>
      <c r="AB71" s="20">
        <v>0</v>
      </c>
      <c r="AC71" s="20">
        <v>0</v>
      </c>
      <c r="AD71" s="20">
        <v>0</v>
      </c>
      <c r="AE71" s="20">
        <v>0</v>
      </c>
      <c r="AF71" s="20">
        <v>0</v>
      </c>
      <c r="AG71" s="20">
        <v>0</v>
      </c>
      <c r="AH71" s="20">
        <v>0</v>
      </c>
      <c r="AI71" s="20">
        <v>0</v>
      </c>
      <c r="AJ71" s="20">
        <v>0</v>
      </c>
      <c r="AK71" s="20">
        <v>0</v>
      </c>
      <c r="AL71" s="20">
        <v>0</v>
      </c>
      <c r="AM71" s="20">
        <v>0</v>
      </c>
      <c r="AN71" s="20">
        <v>0</v>
      </c>
      <c r="AO71" s="20">
        <v>0</v>
      </c>
      <c r="AP71" s="20">
        <v>0</v>
      </c>
      <c r="AQ71" s="20">
        <v>0</v>
      </c>
      <c r="AR71" s="20">
        <v>0</v>
      </c>
      <c r="AS71" s="20">
        <v>0</v>
      </c>
      <c r="AT71" s="20">
        <v>0</v>
      </c>
      <c r="AU71" s="20">
        <v>0</v>
      </c>
      <c r="AV71" s="20">
        <v>0</v>
      </c>
      <c r="AW71" s="20">
        <v>0</v>
      </c>
      <c r="AX71" s="20">
        <v>0</v>
      </c>
      <c r="AY71" s="20">
        <v>0</v>
      </c>
      <c r="AZ71" s="20">
        <v>0</v>
      </c>
      <c r="BA71" s="20">
        <v>0</v>
      </c>
      <c r="BB71" s="20">
        <v>0</v>
      </c>
      <c r="BC71" s="20">
        <v>0</v>
      </c>
      <c r="BD71" s="20">
        <v>0</v>
      </c>
      <c r="BE71" s="20">
        <v>0</v>
      </c>
      <c r="BF71" s="20">
        <v>0</v>
      </c>
      <c r="BG71" s="20">
        <v>0</v>
      </c>
      <c r="BH71" s="20">
        <v>0</v>
      </c>
      <c r="BI71" s="20">
        <v>0</v>
      </c>
      <c r="BJ71" s="20">
        <v>0</v>
      </c>
      <c r="BK71" s="20">
        <v>0</v>
      </c>
      <c r="BL71" s="20">
        <v>0</v>
      </c>
      <c r="BM71" s="20">
        <v>0</v>
      </c>
      <c r="BN71" s="20">
        <v>0</v>
      </c>
      <c r="BO71" s="20">
        <v>0</v>
      </c>
      <c r="BP71" s="20">
        <v>0</v>
      </c>
      <c r="BQ71" s="20">
        <v>0</v>
      </c>
      <c r="BR71" s="20">
        <v>60.089846924834099</v>
      </c>
      <c r="BS71" s="20">
        <v>9.4513456395886593</v>
      </c>
      <c r="BT71" s="20">
        <v>4.8470747522731301</v>
      </c>
      <c r="BU71" s="20">
        <v>3.0331047261922301</v>
      </c>
      <c r="BV71" s="20">
        <v>2.27962101953969</v>
      </c>
      <c r="BW71" s="20">
        <v>2.0607594981891202</v>
      </c>
      <c r="BX71" s="20">
        <v>1.8950639379651699</v>
      </c>
      <c r="BY71" s="20">
        <v>1.7638825057693599</v>
      </c>
      <c r="BZ71" s="20">
        <v>1.6566746687781599</v>
      </c>
      <c r="CA71" s="20">
        <v>1.56692186053212</v>
      </c>
      <c r="CB71" s="20">
        <v>1.49034618905335</v>
      </c>
      <c r="CC71" s="20">
        <v>1.4240078420748901</v>
      </c>
      <c r="CD71" s="20">
        <v>1.36581070185536</v>
      </c>
      <c r="CE71" s="20">
        <v>1.31421442077914</v>
      </c>
      <c r="CF71" s="20">
        <v>1.2680581940739799</v>
      </c>
      <c r="CG71" s="20">
        <v>1.2264483680176901</v>
      </c>
      <c r="CH71" s="20">
        <v>1.1886842325348099</v>
      </c>
      <c r="CI71" s="20">
        <v>97.921865482051004</v>
      </c>
      <c r="CJ71" s="20"/>
      <c r="CK71" s="20"/>
      <c r="CL71" s="20">
        <v>1997</v>
      </c>
      <c r="CM71" s="20">
        <v>0</v>
      </c>
      <c r="CN71" s="20">
        <v>0</v>
      </c>
      <c r="CO71" s="20">
        <v>0</v>
      </c>
      <c r="CP71" s="20">
        <v>0</v>
      </c>
      <c r="CQ71" s="20">
        <v>0</v>
      </c>
      <c r="CR71" s="20">
        <v>0</v>
      </c>
      <c r="CS71" s="20">
        <v>0</v>
      </c>
      <c r="CT71" s="20">
        <v>0</v>
      </c>
      <c r="CU71" s="20">
        <v>0</v>
      </c>
      <c r="CV71" s="20">
        <v>0</v>
      </c>
      <c r="CW71" s="20">
        <v>0</v>
      </c>
      <c r="CX71" s="20">
        <v>0</v>
      </c>
      <c r="CY71" s="20">
        <v>0</v>
      </c>
      <c r="CZ71" s="20">
        <v>0</v>
      </c>
      <c r="DA71" s="20">
        <v>0</v>
      </c>
      <c r="DB71" s="20">
        <v>0</v>
      </c>
      <c r="DC71" s="20">
        <v>0</v>
      </c>
      <c r="DD71" s="20">
        <v>0</v>
      </c>
      <c r="DE71" s="20">
        <v>0</v>
      </c>
      <c r="DF71" s="20">
        <v>0</v>
      </c>
      <c r="DG71" s="20">
        <v>0</v>
      </c>
      <c r="DH71" s="20">
        <v>0</v>
      </c>
      <c r="DI71" s="20">
        <v>0</v>
      </c>
      <c r="DJ71" s="20">
        <v>0</v>
      </c>
      <c r="DK71" s="20">
        <v>0</v>
      </c>
      <c r="DL71" s="20">
        <v>0</v>
      </c>
      <c r="DM71" s="20">
        <v>0</v>
      </c>
      <c r="DN71" s="20">
        <v>0</v>
      </c>
      <c r="DO71" s="20">
        <v>0</v>
      </c>
      <c r="DP71" s="20">
        <v>0</v>
      </c>
      <c r="DQ71" s="20">
        <v>0</v>
      </c>
      <c r="DR71" s="20">
        <v>0</v>
      </c>
      <c r="DS71" s="20">
        <v>0</v>
      </c>
      <c r="DT71" s="20">
        <v>0</v>
      </c>
      <c r="DU71" s="20">
        <v>0</v>
      </c>
      <c r="DV71" s="20">
        <v>0</v>
      </c>
      <c r="DW71" s="20">
        <v>0</v>
      </c>
      <c r="DX71" s="20">
        <v>0</v>
      </c>
      <c r="DY71" s="20">
        <v>0</v>
      </c>
      <c r="DZ71" s="20">
        <v>0</v>
      </c>
      <c r="EA71" s="20">
        <v>0</v>
      </c>
      <c r="EB71" s="20">
        <v>0</v>
      </c>
      <c r="EC71" s="20">
        <v>0</v>
      </c>
      <c r="ED71" s="20">
        <v>0</v>
      </c>
      <c r="EE71" s="20">
        <v>0</v>
      </c>
      <c r="EF71" s="20">
        <v>0</v>
      </c>
      <c r="EG71" s="20">
        <v>0</v>
      </c>
      <c r="EH71" s="20">
        <v>0</v>
      </c>
      <c r="EI71" s="20">
        <v>0</v>
      </c>
      <c r="EJ71" s="20">
        <v>0</v>
      </c>
      <c r="EK71" s="20">
        <v>0</v>
      </c>
      <c r="EL71" s="20">
        <v>0</v>
      </c>
      <c r="EM71" s="20">
        <v>0</v>
      </c>
      <c r="EN71" s="20">
        <v>0</v>
      </c>
      <c r="EO71" s="20">
        <v>0</v>
      </c>
      <c r="EP71" s="20">
        <v>0</v>
      </c>
      <c r="EQ71" s="20">
        <v>0</v>
      </c>
      <c r="ER71" s="20">
        <v>0</v>
      </c>
      <c r="ES71" s="20">
        <v>0</v>
      </c>
      <c r="ET71" s="20">
        <v>0</v>
      </c>
      <c r="EU71" s="20">
        <v>0</v>
      </c>
      <c r="EV71" s="20">
        <v>0</v>
      </c>
      <c r="EW71" s="20">
        <v>0</v>
      </c>
      <c r="EX71" s="20">
        <v>0</v>
      </c>
      <c r="EY71" s="20">
        <v>0</v>
      </c>
      <c r="EZ71" s="20">
        <v>0</v>
      </c>
      <c r="FA71" s="20">
        <v>0</v>
      </c>
      <c r="FB71" s="20">
        <v>205.26977258004297</v>
      </c>
      <c r="FC71" s="20">
        <v>29.106319304568942</v>
      </c>
      <c r="FD71" s="20">
        <v>13.427613828865015</v>
      </c>
      <c r="FE71" s="20">
        <v>9.1419055543382424</v>
      </c>
      <c r="FF71" s="20">
        <v>7.3718871548864655</v>
      </c>
      <c r="FG71" s="20">
        <v>6.3277118062071338</v>
      </c>
      <c r="FH71" s="20">
        <v>5.6041735763718385</v>
      </c>
      <c r="FI71" s="20">
        <v>5.0783392111759742</v>
      </c>
      <c r="FJ71" s="20">
        <v>4.6733830474636724</v>
      </c>
      <c r="FK71" s="20">
        <v>4.3617861728084648</v>
      </c>
      <c r="FL71" s="20">
        <v>4.0991495569115957</v>
      </c>
      <c r="FM71" s="20">
        <v>3.8801405961094488</v>
      </c>
      <c r="FN71" s="20">
        <v>3.6867270299143962</v>
      </c>
      <c r="FO71" s="20">
        <v>3.5138684216959297</v>
      </c>
      <c r="FP71" s="20">
        <v>3.3613000291426611</v>
      </c>
      <c r="FQ71" s="20">
        <v>3.2204328946682943</v>
      </c>
      <c r="FR71" s="20">
        <v>3.0984583634005332</v>
      </c>
      <c r="FS71" s="20">
        <v>2.9851211486136981</v>
      </c>
      <c r="FT71" s="20">
        <v>2.8810173427569405</v>
      </c>
      <c r="FU71" s="20">
        <v>2.7879190087332444</v>
      </c>
      <c r="FV71" s="20">
        <v>2.7029179742740261</v>
      </c>
      <c r="FW71" s="20">
        <v>2.6209819831678094</v>
      </c>
      <c r="FX71" s="2">
        <v>2.5459206521602256</v>
      </c>
      <c r="FY71" s="2">
        <v>2.4747514572961102</v>
      </c>
      <c r="FZ71" s="2">
        <v>2.4077265896568951</v>
      </c>
      <c r="GA71" s="20">
        <v>349.1629992790775</v>
      </c>
      <c r="GB71" s="20"/>
      <c r="GC71" s="20"/>
      <c r="GD71" s="20"/>
      <c r="GE71" s="20"/>
    </row>
    <row r="72" spans="1:187" x14ac:dyDescent="0.3">
      <c r="A72" s="20"/>
      <c r="B72" s="20">
        <f t="shared" si="1"/>
        <v>1998</v>
      </c>
      <c r="C72" s="20">
        <v>0</v>
      </c>
      <c r="D72" s="20">
        <v>0</v>
      </c>
      <c r="E72" s="20">
        <v>0</v>
      </c>
      <c r="F72" s="20">
        <v>0</v>
      </c>
      <c r="G72" s="20">
        <v>0</v>
      </c>
      <c r="H72" s="20">
        <v>0</v>
      </c>
      <c r="I72" s="20">
        <v>0</v>
      </c>
      <c r="J72" s="20">
        <v>0</v>
      </c>
      <c r="K72" s="20">
        <v>0</v>
      </c>
      <c r="L72" s="20">
        <v>0</v>
      </c>
      <c r="M72" s="20">
        <v>0</v>
      </c>
      <c r="N72" s="20">
        <v>0</v>
      </c>
      <c r="O72" s="20">
        <v>0</v>
      </c>
      <c r="P72" s="20">
        <v>0</v>
      </c>
      <c r="Q72" s="20">
        <v>0</v>
      </c>
      <c r="R72" s="20">
        <v>0</v>
      </c>
      <c r="S72" s="20">
        <v>0</v>
      </c>
      <c r="T72" s="20">
        <v>0</v>
      </c>
      <c r="U72" s="20">
        <v>0</v>
      </c>
      <c r="V72" s="20">
        <v>0</v>
      </c>
      <c r="W72" s="20">
        <v>0</v>
      </c>
      <c r="X72" s="20">
        <v>0</v>
      </c>
      <c r="Y72" s="20">
        <v>0</v>
      </c>
      <c r="Z72" s="20">
        <v>0</v>
      </c>
      <c r="AA72" s="20">
        <v>0</v>
      </c>
      <c r="AB72" s="20">
        <v>0</v>
      </c>
      <c r="AC72" s="20">
        <v>0</v>
      </c>
      <c r="AD72" s="20">
        <v>0</v>
      </c>
      <c r="AE72" s="20">
        <v>0</v>
      </c>
      <c r="AF72" s="20">
        <v>0</v>
      </c>
      <c r="AG72" s="20">
        <v>0</v>
      </c>
      <c r="AH72" s="20">
        <v>0</v>
      </c>
      <c r="AI72" s="20">
        <v>0</v>
      </c>
      <c r="AJ72" s="20">
        <v>0</v>
      </c>
      <c r="AK72" s="20">
        <v>0</v>
      </c>
      <c r="AL72" s="20">
        <v>0</v>
      </c>
      <c r="AM72" s="20">
        <v>0</v>
      </c>
      <c r="AN72" s="20">
        <v>0</v>
      </c>
      <c r="AO72" s="20">
        <v>0</v>
      </c>
      <c r="AP72" s="20">
        <v>0</v>
      </c>
      <c r="AQ72" s="20">
        <v>0</v>
      </c>
      <c r="AR72" s="20">
        <v>0</v>
      </c>
      <c r="AS72" s="20">
        <v>0</v>
      </c>
      <c r="AT72" s="20">
        <v>0</v>
      </c>
      <c r="AU72" s="20">
        <v>0</v>
      </c>
      <c r="AV72" s="20">
        <v>0</v>
      </c>
      <c r="AW72" s="20">
        <v>0</v>
      </c>
      <c r="AX72" s="20">
        <v>0</v>
      </c>
      <c r="AY72" s="20">
        <v>0</v>
      </c>
      <c r="AZ72" s="20">
        <v>0</v>
      </c>
      <c r="BA72" s="20">
        <v>0</v>
      </c>
      <c r="BB72" s="20">
        <v>0</v>
      </c>
      <c r="BC72" s="20">
        <v>0</v>
      </c>
      <c r="BD72" s="20">
        <v>0</v>
      </c>
      <c r="BE72" s="20">
        <v>0</v>
      </c>
      <c r="BF72" s="20">
        <v>0</v>
      </c>
      <c r="BG72" s="20">
        <v>0</v>
      </c>
      <c r="BH72" s="20">
        <v>0</v>
      </c>
      <c r="BI72" s="20">
        <v>0</v>
      </c>
      <c r="BJ72" s="20">
        <v>0</v>
      </c>
      <c r="BK72" s="20">
        <v>0</v>
      </c>
      <c r="BL72" s="20">
        <v>0</v>
      </c>
      <c r="BM72" s="20">
        <v>0</v>
      </c>
      <c r="BN72" s="20">
        <v>0</v>
      </c>
      <c r="BO72" s="20">
        <v>0</v>
      </c>
      <c r="BP72" s="20">
        <v>0</v>
      </c>
      <c r="BQ72" s="20">
        <v>0</v>
      </c>
      <c r="BR72" s="20">
        <v>0</v>
      </c>
      <c r="BS72" s="20">
        <v>59.9965475534175</v>
      </c>
      <c r="BT72" s="20">
        <v>9.2959444052036506</v>
      </c>
      <c r="BU72" s="20">
        <v>4.7419185060824898</v>
      </c>
      <c r="BV72" s="20">
        <v>2.9985114593400501</v>
      </c>
      <c r="BW72" s="20">
        <v>2.26340052498414</v>
      </c>
      <c r="BX72" s="20">
        <v>2.0460918417665401</v>
      </c>
      <c r="BY72" s="20">
        <v>1.8815756358293201</v>
      </c>
      <c r="BZ72" s="20">
        <v>1.75132790025272</v>
      </c>
      <c r="CA72" s="20">
        <v>1.6448831254821099</v>
      </c>
      <c r="CB72" s="20">
        <v>1.55576914158965</v>
      </c>
      <c r="CC72" s="20">
        <v>1.4797385049102201</v>
      </c>
      <c r="CD72" s="20">
        <v>1.41387232757697</v>
      </c>
      <c r="CE72" s="20">
        <v>1.35608941117068</v>
      </c>
      <c r="CF72" s="20">
        <v>1.3048603716499101</v>
      </c>
      <c r="CG72" s="20">
        <v>1.2590326663834099</v>
      </c>
      <c r="CH72" s="20">
        <v>1.21771900231639</v>
      </c>
      <c r="CI72" s="20">
        <v>96.207282377955707</v>
      </c>
      <c r="CJ72" s="20"/>
      <c r="CK72" s="20"/>
      <c r="CL72" s="20">
        <v>1998</v>
      </c>
      <c r="CM72" s="20">
        <v>0</v>
      </c>
      <c r="CN72" s="20">
        <v>0</v>
      </c>
      <c r="CO72" s="20">
        <v>0</v>
      </c>
      <c r="CP72" s="20">
        <v>0</v>
      </c>
      <c r="CQ72" s="20">
        <v>0</v>
      </c>
      <c r="CR72" s="20">
        <v>0</v>
      </c>
      <c r="CS72" s="20">
        <v>0</v>
      </c>
      <c r="CT72" s="20">
        <v>0</v>
      </c>
      <c r="CU72" s="20">
        <v>0</v>
      </c>
      <c r="CV72" s="20">
        <v>0</v>
      </c>
      <c r="CW72" s="20">
        <v>0</v>
      </c>
      <c r="CX72" s="20">
        <v>0</v>
      </c>
      <c r="CY72" s="20">
        <v>0</v>
      </c>
      <c r="CZ72" s="20">
        <v>0</v>
      </c>
      <c r="DA72" s="20">
        <v>0</v>
      </c>
      <c r="DB72" s="20">
        <v>0</v>
      </c>
      <c r="DC72" s="20">
        <v>0</v>
      </c>
      <c r="DD72" s="20">
        <v>0</v>
      </c>
      <c r="DE72" s="20">
        <v>0</v>
      </c>
      <c r="DF72" s="20">
        <v>0</v>
      </c>
      <c r="DG72" s="20">
        <v>0</v>
      </c>
      <c r="DH72" s="20">
        <v>0</v>
      </c>
      <c r="DI72" s="20">
        <v>0</v>
      </c>
      <c r="DJ72" s="20">
        <v>0</v>
      </c>
      <c r="DK72" s="20">
        <v>0</v>
      </c>
      <c r="DL72" s="20">
        <v>0</v>
      </c>
      <c r="DM72" s="20">
        <v>0</v>
      </c>
      <c r="DN72" s="20">
        <v>0</v>
      </c>
      <c r="DO72" s="20">
        <v>0</v>
      </c>
      <c r="DP72" s="20">
        <v>0</v>
      </c>
      <c r="DQ72" s="20">
        <v>0</v>
      </c>
      <c r="DR72" s="20">
        <v>0</v>
      </c>
      <c r="DS72" s="20">
        <v>0</v>
      </c>
      <c r="DT72" s="20">
        <v>0</v>
      </c>
      <c r="DU72" s="20">
        <v>0</v>
      </c>
      <c r="DV72" s="20">
        <v>0</v>
      </c>
      <c r="DW72" s="20">
        <v>0</v>
      </c>
      <c r="DX72" s="20">
        <v>0</v>
      </c>
      <c r="DY72" s="20">
        <v>0</v>
      </c>
      <c r="DZ72" s="20">
        <v>0</v>
      </c>
      <c r="EA72" s="20">
        <v>0</v>
      </c>
      <c r="EB72" s="20">
        <v>0</v>
      </c>
      <c r="EC72" s="20">
        <v>0</v>
      </c>
      <c r="ED72" s="20">
        <v>0</v>
      </c>
      <c r="EE72" s="20">
        <v>0</v>
      </c>
      <c r="EF72" s="20">
        <v>0</v>
      </c>
      <c r="EG72" s="20">
        <v>0</v>
      </c>
      <c r="EH72" s="20">
        <v>0</v>
      </c>
      <c r="EI72" s="20">
        <v>0</v>
      </c>
      <c r="EJ72" s="20">
        <v>0</v>
      </c>
      <c r="EK72" s="20">
        <v>0</v>
      </c>
      <c r="EL72" s="20">
        <v>0</v>
      </c>
      <c r="EM72" s="20">
        <v>0</v>
      </c>
      <c r="EN72" s="20">
        <v>0</v>
      </c>
      <c r="EO72" s="20">
        <v>0</v>
      </c>
      <c r="EP72" s="20">
        <v>0</v>
      </c>
      <c r="EQ72" s="20">
        <v>0</v>
      </c>
      <c r="ER72" s="20">
        <v>0</v>
      </c>
      <c r="ES72" s="20">
        <v>0</v>
      </c>
      <c r="ET72" s="20">
        <v>0</v>
      </c>
      <c r="EU72" s="20">
        <v>0</v>
      </c>
      <c r="EV72" s="20">
        <v>0</v>
      </c>
      <c r="EW72" s="20">
        <v>0</v>
      </c>
      <c r="EX72" s="20">
        <v>0</v>
      </c>
      <c r="EY72" s="20">
        <v>0</v>
      </c>
      <c r="EZ72" s="20">
        <v>0</v>
      </c>
      <c r="FA72" s="20">
        <v>0</v>
      </c>
      <c r="FB72" s="20">
        <v>0</v>
      </c>
      <c r="FC72" s="20">
        <v>202.91867736673339</v>
      </c>
      <c r="FD72" s="20">
        <v>28.853600942735799</v>
      </c>
      <c r="FE72" s="20">
        <v>13.27501499716638</v>
      </c>
      <c r="FF72" s="20">
        <v>9.0618270143023505</v>
      </c>
      <c r="FG72" s="20">
        <v>7.2787165168359635</v>
      </c>
      <c r="FH72" s="20">
        <v>6.2435171867918315</v>
      </c>
      <c r="FI72" s="20">
        <v>5.5332422698880235</v>
      </c>
      <c r="FJ72" s="20">
        <v>5.011388238494888</v>
      </c>
      <c r="FK72" s="20">
        <v>4.6115171965717927</v>
      </c>
      <c r="FL72" s="20">
        <v>4.2929643716672086</v>
      </c>
      <c r="FM72" s="20">
        <v>4.0365688633793555</v>
      </c>
      <c r="FN72" s="20">
        <v>3.8162255641017722</v>
      </c>
      <c r="FO72" s="20">
        <v>3.6281787172569224</v>
      </c>
      <c r="FP72" s="20">
        <v>3.458172796574662</v>
      </c>
      <c r="FQ72" s="20">
        <v>3.3084395424792987</v>
      </c>
      <c r="FR72" s="20">
        <v>3.1731202338986564</v>
      </c>
      <c r="FS72" s="20">
        <v>3.0543027675035579</v>
      </c>
      <c r="FT72" s="20">
        <v>2.9439972107739538</v>
      </c>
      <c r="FU72" s="20">
        <v>2.8403104019440502</v>
      </c>
      <c r="FV72" s="20">
        <v>2.7497675673467179</v>
      </c>
      <c r="FW72" s="20">
        <v>2.6636264703308097</v>
      </c>
      <c r="FX72" s="2">
        <v>2.581781806676589</v>
      </c>
      <c r="FY72" s="2">
        <v>2.509194885298681</v>
      </c>
      <c r="FZ72" s="2">
        <v>2.4359949073172351</v>
      </c>
      <c r="GA72" s="20">
        <v>341.33206066108613</v>
      </c>
      <c r="GB72" s="20"/>
      <c r="GC72" s="20"/>
      <c r="GD72" s="20"/>
      <c r="GE72" s="20"/>
    </row>
    <row r="73" spans="1:187" x14ac:dyDescent="0.3">
      <c r="A73" s="20"/>
      <c r="B73" s="20">
        <f t="shared" si="1"/>
        <v>1999</v>
      </c>
      <c r="C73" s="20">
        <v>0</v>
      </c>
      <c r="D73" s="20">
        <v>0</v>
      </c>
      <c r="E73" s="20">
        <v>0</v>
      </c>
      <c r="F73" s="20">
        <v>0</v>
      </c>
      <c r="G73" s="20">
        <v>0</v>
      </c>
      <c r="H73" s="20">
        <v>0</v>
      </c>
      <c r="I73" s="20">
        <v>0</v>
      </c>
      <c r="J73" s="20">
        <v>0</v>
      </c>
      <c r="K73" s="20">
        <v>0</v>
      </c>
      <c r="L73" s="20">
        <v>0</v>
      </c>
      <c r="M73" s="20">
        <v>0</v>
      </c>
      <c r="N73" s="20">
        <v>0</v>
      </c>
      <c r="O73" s="20">
        <v>0</v>
      </c>
      <c r="P73" s="20">
        <v>0</v>
      </c>
      <c r="Q73" s="20">
        <v>0</v>
      </c>
      <c r="R73" s="20">
        <v>0</v>
      </c>
      <c r="S73" s="20">
        <v>0</v>
      </c>
      <c r="T73" s="20">
        <v>0</v>
      </c>
      <c r="U73" s="20">
        <v>0</v>
      </c>
      <c r="V73" s="20">
        <v>0</v>
      </c>
      <c r="W73" s="20">
        <v>0</v>
      </c>
      <c r="X73" s="20">
        <v>0</v>
      </c>
      <c r="Y73" s="20">
        <v>0</v>
      </c>
      <c r="Z73" s="20">
        <v>0</v>
      </c>
      <c r="AA73" s="20">
        <v>0</v>
      </c>
      <c r="AB73" s="20">
        <v>0</v>
      </c>
      <c r="AC73" s="20">
        <v>0</v>
      </c>
      <c r="AD73" s="20">
        <v>0</v>
      </c>
      <c r="AE73" s="20">
        <v>0</v>
      </c>
      <c r="AF73" s="20">
        <v>0</v>
      </c>
      <c r="AG73" s="20">
        <v>0</v>
      </c>
      <c r="AH73" s="20">
        <v>0</v>
      </c>
      <c r="AI73" s="20">
        <v>0</v>
      </c>
      <c r="AJ73" s="20">
        <v>0</v>
      </c>
      <c r="AK73" s="20">
        <v>0</v>
      </c>
      <c r="AL73" s="20">
        <v>0</v>
      </c>
      <c r="AM73" s="20">
        <v>0</v>
      </c>
      <c r="AN73" s="20">
        <v>0</v>
      </c>
      <c r="AO73" s="20">
        <v>0</v>
      </c>
      <c r="AP73" s="20">
        <v>0</v>
      </c>
      <c r="AQ73" s="20">
        <v>0</v>
      </c>
      <c r="AR73" s="20">
        <v>0</v>
      </c>
      <c r="AS73" s="20">
        <v>0</v>
      </c>
      <c r="AT73" s="20">
        <v>0</v>
      </c>
      <c r="AU73" s="20">
        <v>0</v>
      </c>
      <c r="AV73" s="20">
        <v>0</v>
      </c>
      <c r="AW73" s="20">
        <v>0</v>
      </c>
      <c r="AX73" s="20">
        <v>0</v>
      </c>
      <c r="AY73" s="20">
        <v>0</v>
      </c>
      <c r="AZ73" s="20">
        <v>0</v>
      </c>
      <c r="BA73" s="20">
        <v>0</v>
      </c>
      <c r="BB73" s="20">
        <v>0</v>
      </c>
      <c r="BC73" s="20">
        <v>0</v>
      </c>
      <c r="BD73" s="20">
        <v>0</v>
      </c>
      <c r="BE73" s="20">
        <v>0</v>
      </c>
      <c r="BF73" s="20">
        <v>0</v>
      </c>
      <c r="BG73" s="20">
        <v>0</v>
      </c>
      <c r="BH73" s="20">
        <v>0</v>
      </c>
      <c r="BI73" s="20">
        <v>0</v>
      </c>
      <c r="BJ73" s="20">
        <v>0</v>
      </c>
      <c r="BK73" s="20">
        <v>0</v>
      </c>
      <c r="BL73" s="20">
        <v>0</v>
      </c>
      <c r="BM73" s="20">
        <v>0</v>
      </c>
      <c r="BN73" s="20">
        <v>0</v>
      </c>
      <c r="BO73" s="20">
        <v>0</v>
      </c>
      <c r="BP73" s="20">
        <v>0</v>
      </c>
      <c r="BQ73" s="20">
        <v>0</v>
      </c>
      <c r="BR73" s="20">
        <v>0</v>
      </c>
      <c r="BS73" s="20">
        <v>0</v>
      </c>
      <c r="BT73" s="20">
        <v>62.451316089311703</v>
      </c>
      <c r="BU73" s="20">
        <v>9.6169990400723897</v>
      </c>
      <c r="BV73" s="20">
        <v>4.8972819667190999</v>
      </c>
      <c r="BW73" s="20">
        <v>3.10909476047018</v>
      </c>
      <c r="BX73" s="20">
        <v>2.3506991843580098</v>
      </c>
      <c r="BY73" s="20">
        <v>2.1250068968717399</v>
      </c>
      <c r="BZ73" s="20">
        <v>1.95414551854673</v>
      </c>
      <c r="CA73" s="20">
        <v>1.8188743001427601</v>
      </c>
      <c r="CB73" s="20">
        <v>1.7083240912488</v>
      </c>
      <c r="CC73" s="20">
        <v>1.6157730989064001</v>
      </c>
      <c r="CD73" s="20">
        <v>1.5368100611681501</v>
      </c>
      <c r="CE73" s="20">
        <v>1.4684035125242301</v>
      </c>
      <c r="CF73" s="20">
        <v>1.40839198548607</v>
      </c>
      <c r="CG73" s="20">
        <v>1.3551871096933199</v>
      </c>
      <c r="CH73" s="20">
        <v>1.30759189047039</v>
      </c>
      <c r="CI73" s="20">
        <v>98.723899505990005</v>
      </c>
      <c r="CJ73" s="20">
        <f>SUM(C64:CH73)</f>
        <v>879.55489290992716</v>
      </c>
      <c r="CK73" s="20">
        <f>SUM(CH4:CH73)</f>
        <v>24.265949394323737</v>
      </c>
      <c r="CL73" s="20">
        <v>1999</v>
      </c>
      <c r="CM73" s="20">
        <v>0</v>
      </c>
      <c r="CN73" s="20">
        <v>0</v>
      </c>
      <c r="CO73" s="20">
        <v>0</v>
      </c>
      <c r="CP73" s="20">
        <v>0</v>
      </c>
      <c r="CQ73" s="20">
        <v>0</v>
      </c>
      <c r="CR73" s="20">
        <v>0</v>
      </c>
      <c r="CS73" s="20">
        <v>0</v>
      </c>
      <c r="CT73" s="20">
        <v>0</v>
      </c>
      <c r="CU73" s="20">
        <v>0</v>
      </c>
      <c r="CV73" s="20">
        <v>0</v>
      </c>
      <c r="CW73" s="20">
        <v>0</v>
      </c>
      <c r="CX73" s="20">
        <v>0</v>
      </c>
      <c r="CY73" s="20">
        <v>0</v>
      </c>
      <c r="CZ73" s="20">
        <v>0</v>
      </c>
      <c r="DA73" s="20">
        <v>0</v>
      </c>
      <c r="DB73" s="20">
        <v>0</v>
      </c>
      <c r="DC73" s="20">
        <v>0</v>
      </c>
      <c r="DD73" s="20">
        <v>0</v>
      </c>
      <c r="DE73" s="20">
        <v>0</v>
      </c>
      <c r="DF73" s="20">
        <v>0</v>
      </c>
      <c r="DG73" s="20">
        <v>0</v>
      </c>
      <c r="DH73" s="20">
        <v>0</v>
      </c>
      <c r="DI73" s="20">
        <v>0</v>
      </c>
      <c r="DJ73" s="20">
        <v>0</v>
      </c>
      <c r="DK73" s="20">
        <v>0</v>
      </c>
      <c r="DL73" s="20">
        <v>0</v>
      </c>
      <c r="DM73" s="20">
        <v>0</v>
      </c>
      <c r="DN73" s="20">
        <v>0</v>
      </c>
      <c r="DO73" s="20">
        <v>0</v>
      </c>
      <c r="DP73" s="20">
        <v>0</v>
      </c>
      <c r="DQ73" s="20">
        <v>0</v>
      </c>
      <c r="DR73" s="20">
        <v>0</v>
      </c>
      <c r="DS73" s="20">
        <v>0</v>
      </c>
      <c r="DT73" s="20">
        <v>0</v>
      </c>
      <c r="DU73" s="20">
        <v>0</v>
      </c>
      <c r="DV73" s="20">
        <v>0</v>
      </c>
      <c r="DW73" s="20">
        <v>0</v>
      </c>
      <c r="DX73" s="20">
        <v>0</v>
      </c>
      <c r="DY73" s="20">
        <v>0</v>
      </c>
      <c r="DZ73" s="20">
        <v>0</v>
      </c>
      <c r="EA73" s="20">
        <v>0</v>
      </c>
      <c r="EB73" s="20">
        <v>0</v>
      </c>
      <c r="EC73" s="20">
        <v>0</v>
      </c>
      <c r="ED73" s="20">
        <v>0</v>
      </c>
      <c r="EE73" s="20">
        <v>0</v>
      </c>
      <c r="EF73" s="20">
        <v>0</v>
      </c>
      <c r="EG73" s="20">
        <v>0</v>
      </c>
      <c r="EH73" s="20">
        <v>0</v>
      </c>
      <c r="EI73" s="20">
        <v>0</v>
      </c>
      <c r="EJ73" s="20">
        <v>0</v>
      </c>
      <c r="EK73" s="20">
        <v>0</v>
      </c>
      <c r="EL73" s="20">
        <v>0</v>
      </c>
      <c r="EM73" s="20">
        <v>0</v>
      </c>
      <c r="EN73" s="20">
        <v>0</v>
      </c>
      <c r="EO73" s="20">
        <v>0</v>
      </c>
      <c r="EP73" s="20">
        <v>0</v>
      </c>
      <c r="EQ73" s="20">
        <v>0</v>
      </c>
      <c r="ER73" s="20">
        <v>0</v>
      </c>
      <c r="ES73" s="20">
        <v>0</v>
      </c>
      <c r="ET73" s="20">
        <v>0</v>
      </c>
      <c r="EU73" s="20">
        <v>0</v>
      </c>
      <c r="EV73" s="20">
        <v>0</v>
      </c>
      <c r="EW73" s="20">
        <v>0</v>
      </c>
      <c r="EX73" s="20">
        <v>0</v>
      </c>
      <c r="EY73" s="20">
        <v>0</v>
      </c>
      <c r="EZ73" s="20">
        <v>0</v>
      </c>
      <c r="FA73" s="20">
        <v>0</v>
      </c>
      <c r="FB73" s="20">
        <v>0</v>
      </c>
      <c r="FC73" s="20">
        <v>0</v>
      </c>
      <c r="FD73" s="20">
        <v>210.23140196841575</v>
      </c>
      <c r="FE73" s="20">
        <v>29.823190787225997</v>
      </c>
      <c r="FF73" s="20">
        <v>13.749029921221746</v>
      </c>
      <c r="FG73" s="20">
        <v>9.3720550334928507</v>
      </c>
      <c r="FH73" s="20">
        <v>7.5471293596794675</v>
      </c>
      <c r="FI73" s="20">
        <v>6.4514819350955817</v>
      </c>
      <c r="FJ73" s="20">
        <v>5.7114896279974339</v>
      </c>
      <c r="FK73" s="20">
        <v>5.1741658165736828</v>
      </c>
      <c r="FL73" s="20">
        <v>4.7629951503456169</v>
      </c>
      <c r="FM73" s="20">
        <v>4.4413836282409891</v>
      </c>
      <c r="FN73" s="20">
        <v>4.1785172588560453</v>
      </c>
      <c r="FO73" s="20">
        <v>3.9520935320103683</v>
      </c>
      <c r="FP73" s="20">
        <v>3.7554575240783237</v>
      </c>
      <c r="FQ73" s="20">
        <v>3.5830619720710803</v>
      </c>
      <c r="FR73" s="20">
        <v>3.4272325996470401</v>
      </c>
      <c r="FS73" s="20">
        <v>3.2848872035514503</v>
      </c>
      <c r="FT73" s="20">
        <v>3.1608207722758763</v>
      </c>
      <c r="FU73" s="20">
        <v>3.0477251246784451</v>
      </c>
      <c r="FV73" s="20">
        <v>2.9412497291916271</v>
      </c>
      <c r="FW73" s="20">
        <v>2.8457823664471515</v>
      </c>
      <c r="FX73" s="2">
        <v>2.7570335589346064</v>
      </c>
      <c r="FY73" s="2">
        <v>2.6741764370270271</v>
      </c>
      <c r="FZ73" s="2">
        <v>2.5980891416070016</v>
      </c>
      <c r="GA73" s="20">
        <v>350.27929003646244</v>
      </c>
      <c r="GB73" s="20">
        <f>SUM(CM64:FZ73)</f>
        <v>3024.276677188579</v>
      </c>
      <c r="GC73" s="20">
        <f>SUM(FZ4:FZ73)</f>
        <v>47.05287743675909</v>
      </c>
      <c r="GD73" s="36">
        <f>GC73/SUM(FZ4:FZ95)</f>
        <v>5.3699718553206668E-2</v>
      </c>
      <c r="GE73" s="20" t="s">
        <v>65</v>
      </c>
    </row>
    <row r="74" spans="1:187" x14ac:dyDescent="0.3">
      <c r="A74" s="20"/>
      <c r="B74" s="20">
        <f t="shared" si="1"/>
        <v>2000</v>
      </c>
      <c r="C74" s="20">
        <v>0</v>
      </c>
      <c r="D74" s="20">
        <v>0</v>
      </c>
      <c r="E74" s="20">
        <v>0</v>
      </c>
      <c r="F74" s="20">
        <v>0</v>
      </c>
      <c r="G74" s="20">
        <v>0</v>
      </c>
      <c r="H74" s="20">
        <v>0</v>
      </c>
      <c r="I74" s="20">
        <v>0</v>
      </c>
      <c r="J74" s="20">
        <v>0</v>
      </c>
      <c r="K74" s="20">
        <v>0</v>
      </c>
      <c r="L74" s="20">
        <v>0</v>
      </c>
      <c r="M74" s="20">
        <v>0</v>
      </c>
      <c r="N74" s="20">
        <v>0</v>
      </c>
      <c r="O74" s="20">
        <v>0</v>
      </c>
      <c r="P74" s="20">
        <v>0</v>
      </c>
      <c r="Q74" s="20">
        <v>0</v>
      </c>
      <c r="R74" s="20">
        <v>0</v>
      </c>
      <c r="S74" s="20">
        <v>0</v>
      </c>
      <c r="T74" s="20">
        <v>0</v>
      </c>
      <c r="U74" s="20">
        <v>0</v>
      </c>
      <c r="V74" s="20">
        <v>0</v>
      </c>
      <c r="W74" s="20">
        <v>0</v>
      </c>
      <c r="X74" s="20">
        <v>0</v>
      </c>
      <c r="Y74" s="20">
        <v>0</v>
      </c>
      <c r="Z74" s="20">
        <v>0</v>
      </c>
      <c r="AA74" s="20">
        <v>0</v>
      </c>
      <c r="AB74" s="20">
        <v>0</v>
      </c>
      <c r="AC74" s="20">
        <v>0</v>
      </c>
      <c r="AD74" s="20">
        <v>0</v>
      </c>
      <c r="AE74" s="20">
        <v>0</v>
      </c>
      <c r="AF74" s="20">
        <v>0</v>
      </c>
      <c r="AG74" s="20">
        <v>0</v>
      </c>
      <c r="AH74" s="20">
        <v>0</v>
      </c>
      <c r="AI74" s="20">
        <v>0</v>
      </c>
      <c r="AJ74" s="20">
        <v>0</v>
      </c>
      <c r="AK74" s="20">
        <v>0</v>
      </c>
      <c r="AL74" s="20">
        <v>0</v>
      </c>
      <c r="AM74" s="20">
        <v>0</v>
      </c>
      <c r="AN74" s="20">
        <v>0</v>
      </c>
      <c r="AO74" s="20">
        <v>0</v>
      </c>
      <c r="AP74" s="20">
        <v>0</v>
      </c>
      <c r="AQ74" s="20">
        <v>0</v>
      </c>
      <c r="AR74" s="20">
        <v>0</v>
      </c>
      <c r="AS74" s="20">
        <v>0</v>
      </c>
      <c r="AT74" s="20">
        <v>0</v>
      </c>
      <c r="AU74" s="20">
        <v>0</v>
      </c>
      <c r="AV74" s="20">
        <v>0</v>
      </c>
      <c r="AW74" s="20">
        <v>0</v>
      </c>
      <c r="AX74" s="20">
        <v>0</v>
      </c>
      <c r="AY74" s="20">
        <v>0</v>
      </c>
      <c r="AZ74" s="20">
        <v>0</v>
      </c>
      <c r="BA74" s="20">
        <v>0</v>
      </c>
      <c r="BB74" s="20">
        <v>0</v>
      </c>
      <c r="BC74" s="20">
        <v>0</v>
      </c>
      <c r="BD74" s="20">
        <v>0</v>
      </c>
      <c r="BE74" s="20">
        <v>0</v>
      </c>
      <c r="BF74" s="20">
        <v>0</v>
      </c>
      <c r="BG74" s="20">
        <v>0</v>
      </c>
      <c r="BH74" s="20">
        <v>0</v>
      </c>
      <c r="BI74" s="20">
        <v>0</v>
      </c>
      <c r="BJ74" s="20">
        <v>0</v>
      </c>
      <c r="BK74" s="20">
        <v>0</v>
      </c>
      <c r="BL74" s="20">
        <v>0</v>
      </c>
      <c r="BM74" s="20">
        <v>0</v>
      </c>
      <c r="BN74" s="20">
        <v>0</v>
      </c>
      <c r="BO74" s="20">
        <v>0</v>
      </c>
      <c r="BP74" s="20">
        <v>0</v>
      </c>
      <c r="BQ74" s="20">
        <v>0</v>
      </c>
      <c r="BR74" s="20">
        <v>0</v>
      </c>
      <c r="BS74" s="20">
        <v>0</v>
      </c>
      <c r="BT74" s="20">
        <v>0</v>
      </c>
      <c r="BU74" s="20">
        <v>64.727043874718802</v>
      </c>
      <c r="BV74" s="20">
        <v>10.0313653986013</v>
      </c>
      <c r="BW74" s="20">
        <v>5.1208106935844002</v>
      </c>
      <c r="BX74" s="20">
        <v>3.2358890719077098</v>
      </c>
      <c r="BY74" s="20">
        <v>2.4418919322742498</v>
      </c>
      <c r="BZ74" s="20">
        <v>2.20744615650508</v>
      </c>
      <c r="CA74" s="20">
        <v>2.0299562417975401</v>
      </c>
      <c r="CB74" s="20">
        <v>1.8894372008517599</v>
      </c>
      <c r="CC74" s="20">
        <v>1.7745982165251399</v>
      </c>
      <c r="CD74" s="20">
        <v>1.6784567251127001</v>
      </c>
      <c r="CE74" s="20">
        <v>1.5964303305547001</v>
      </c>
      <c r="CF74" s="20">
        <v>1.52536996218315</v>
      </c>
      <c r="CG74" s="20">
        <v>1.4630302987677499</v>
      </c>
      <c r="CH74" s="20">
        <v>1.40776134940625</v>
      </c>
      <c r="CI74" s="20">
        <v>101.12948745279</v>
      </c>
      <c r="CJ74" s="20"/>
      <c r="CK74" s="20"/>
      <c r="CL74" s="20">
        <v>2000</v>
      </c>
      <c r="CM74" s="20">
        <v>0</v>
      </c>
      <c r="CN74" s="20">
        <v>0</v>
      </c>
      <c r="CO74" s="20">
        <v>0</v>
      </c>
      <c r="CP74" s="20">
        <v>0</v>
      </c>
      <c r="CQ74" s="20">
        <v>0</v>
      </c>
      <c r="CR74" s="20">
        <v>0</v>
      </c>
      <c r="CS74" s="20">
        <v>0</v>
      </c>
      <c r="CT74" s="20">
        <v>0</v>
      </c>
      <c r="CU74" s="20">
        <v>0</v>
      </c>
      <c r="CV74" s="20">
        <v>0</v>
      </c>
      <c r="CW74" s="20">
        <v>0</v>
      </c>
      <c r="CX74" s="20">
        <v>0</v>
      </c>
      <c r="CY74" s="20">
        <v>0</v>
      </c>
      <c r="CZ74" s="20">
        <v>0</v>
      </c>
      <c r="DA74" s="20">
        <v>0</v>
      </c>
      <c r="DB74" s="20">
        <v>0</v>
      </c>
      <c r="DC74" s="20">
        <v>0</v>
      </c>
      <c r="DD74" s="20">
        <v>0</v>
      </c>
      <c r="DE74" s="20">
        <v>0</v>
      </c>
      <c r="DF74" s="20">
        <v>0</v>
      </c>
      <c r="DG74" s="20">
        <v>0</v>
      </c>
      <c r="DH74" s="20">
        <v>0</v>
      </c>
      <c r="DI74" s="20">
        <v>0</v>
      </c>
      <c r="DJ74" s="20">
        <v>0</v>
      </c>
      <c r="DK74" s="20">
        <v>0</v>
      </c>
      <c r="DL74" s="20">
        <v>0</v>
      </c>
      <c r="DM74" s="20">
        <v>0</v>
      </c>
      <c r="DN74" s="20">
        <v>0</v>
      </c>
      <c r="DO74" s="20">
        <v>0</v>
      </c>
      <c r="DP74" s="20">
        <v>0</v>
      </c>
      <c r="DQ74" s="20">
        <v>0</v>
      </c>
      <c r="DR74" s="20">
        <v>0</v>
      </c>
      <c r="DS74" s="20">
        <v>0</v>
      </c>
      <c r="DT74" s="20">
        <v>0</v>
      </c>
      <c r="DU74" s="20">
        <v>0</v>
      </c>
      <c r="DV74" s="20">
        <v>0</v>
      </c>
      <c r="DW74" s="20">
        <v>0</v>
      </c>
      <c r="DX74" s="20">
        <v>0</v>
      </c>
      <c r="DY74" s="20">
        <v>0</v>
      </c>
      <c r="DZ74" s="20">
        <v>0</v>
      </c>
      <c r="EA74" s="20">
        <v>0</v>
      </c>
      <c r="EB74" s="20">
        <v>0</v>
      </c>
      <c r="EC74" s="20">
        <v>0</v>
      </c>
      <c r="ED74" s="20">
        <v>0</v>
      </c>
      <c r="EE74" s="20">
        <v>0</v>
      </c>
      <c r="EF74" s="20">
        <v>0</v>
      </c>
      <c r="EG74" s="20">
        <v>0</v>
      </c>
      <c r="EH74" s="20">
        <v>0</v>
      </c>
      <c r="EI74" s="20">
        <v>0</v>
      </c>
      <c r="EJ74" s="20">
        <v>0</v>
      </c>
      <c r="EK74" s="20">
        <v>0</v>
      </c>
      <c r="EL74" s="20">
        <v>0</v>
      </c>
      <c r="EM74" s="20">
        <v>0</v>
      </c>
      <c r="EN74" s="20">
        <v>0</v>
      </c>
      <c r="EO74" s="20">
        <v>0</v>
      </c>
      <c r="EP74" s="20">
        <v>0</v>
      </c>
      <c r="EQ74" s="20">
        <v>0</v>
      </c>
      <c r="ER74" s="20">
        <v>0</v>
      </c>
      <c r="ES74" s="20">
        <v>0</v>
      </c>
      <c r="ET74" s="20">
        <v>0</v>
      </c>
      <c r="EU74" s="20">
        <v>0</v>
      </c>
      <c r="EV74" s="20">
        <v>0</v>
      </c>
      <c r="EW74" s="20">
        <v>0</v>
      </c>
      <c r="EX74" s="20">
        <v>0</v>
      </c>
      <c r="EY74" s="20">
        <v>0</v>
      </c>
      <c r="EZ74" s="20">
        <v>0</v>
      </c>
      <c r="FA74" s="20">
        <v>0</v>
      </c>
      <c r="FB74" s="20">
        <v>0</v>
      </c>
      <c r="FC74" s="20">
        <v>0</v>
      </c>
      <c r="FD74" s="20">
        <v>0</v>
      </c>
      <c r="FE74" s="20">
        <v>217.73240562355133</v>
      </c>
      <c r="FF74" s="20">
        <v>30.986776119336184</v>
      </c>
      <c r="FG74" s="20">
        <v>14.300084106199314</v>
      </c>
      <c r="FH74" s="20">
        <v>9.7199706210794758</v>
      </c>
      <c r="FI74" s="20">
        <v>7.8289680686975416</v>
      </c>
      <c r="FJ74" s="20">
        <v>6.7037968738549258</v>
      </c>
      <c r="FK74" s="20">
        <v>5.951239996945028</v>
      </c>
      <c r="FL74" s="20">
        <v>5.3898075103023828</v>
      </c>
      <c r="FM74" s="20">
        <v>4.9576824526090588</v>
      </c>
      <c r="FN74" s="20">
        <v>4.6251198277832568</v>
      </c>
      <c r="FO74" s="20">
        <v>4.3479695504955416</v>
      </c>
      <c r="FP74" s="20">
        <v>4.1105958859797127</v>
      </c>
      <c r="FQ74" s="20">
        <v>3.901670032865455</v>
      </c>
      <c r="FR74" s="20">
        <v>3.7238911472516811</v>
      </c>
      <c r="FS74" s="20">
        <v>3.5602394037014911</v>
      </c>
      <c r="FT74" s="20">
        <v>3.4133788758180068</v>
      </c>
      <c r="FU74" s="20">
        <v>3.2812969472864881</v>
      </c>
      <c r="FV74" s="20">
        <v>3.1618623169672468</v>
      </c>
      <c r="FW74" s="20">
        <v>3.0560267363362645</v>
      </c>
      <c r="FX74" s="2">
        <v>2.9591776317677159</v>
      </c>
      <c r="FY74" s="2">
        <v>2.8659468558971173</v>
      </c>
      <c r="FZ74" s="2">
        <v>2.7790484237334643</v>
      </c>
      <c r="GA74" s="20">
        <v>358.67714461098836</v>
      </c>
      <c r="GB74" s="36">
        <f>GB73/GA96</f>
        <v>0.13282723135375338</v>
      </c>
      <c r="GC74" s="20"/>
      <c r="GD74" s="20"/>
      <c r="GE74" s="20"/>
    </row>
    <row r="75" spans="1:187" x14ac:dyDescent="0.3">
      <c r="A75" s="20"/>
      <c r="B75" s="20">
        <f t="shared" si="1"/>
        <v>2001</v>
      </c>
      <c r="C75" s="20">
        <v>0</v>
      </c>
      <c r="D75" s="20">
        <v>0</v>
      </c>
      <c r="E75" s="20">
        <v>0</v>
      </c>
      <c r="F75" s="20">
        <v>0</v>
      </c>
      <c r="G75" s="20">
        <v>0</v>
      </c>
      <c r="H75" s="20">
        <v>0</v>
      </c>
      <c r="I75" s="20">
        <v>0</v>
      </c>
      <c r="J75" s="20">
        <v>0</v>
      </c>
      <c r="K75" s="20">
        <v>0</v>
      </c>
      <c r="L75" s="20">
        <v>0</v>
      </c>
      <c r="M75" s="20">
        <v>0</v>
      </c>
      <c r="N75" s="20">
        <v>0</v>
      </c>
      <c r="O75" s="20">
        <v>0</v>
      </c>
      <c r="P75" s="20">
        <v>0</v>
      </c>
      <c r="Q75" s="20">
        <v>0</v>
      </c>
      <c r="R75" s="20">
        <v>0</v>
      </c>
      <c r="S75" s="20">
        <v>0</v>
      </c>
      <c r="T75" s="20">
        <v>0</v>
      </c>
      <c r="U75" s="20">
        <v>0</v>
      </c>
      <c r="V75" s="20">
        <v>0</v>
      </c>
      <c r="W75" s="20">
        <v>0</v>
      </c>
      <c r="X75" s="20">
        <v>0</v>
      </c>
      <c r="Y75" s="20">
        <v>0</v>
      </c>
      <c r="Z75" s="20">
        <v>0</v>
      </c>
      <c r="AA75" s="20">
        <v>0</v>
      </c>
      <c r="AB75" s="20">
        <v>0</v>
      </c>
      <c r="AC75" s="20">
        <v>0</v>
      </c>
      <c r="AD75" s="20">
        <v>0</v>
      </c>
      <c r="AE75" s="20">
        <v>0</v>
      </c>
      <c r="AF75" s="20">
        <v>0</v>
      </c>
      <c r="AG75" s="20">
        <v>0</v>
      </c>
      <c r="AH75" s="20">
        <v>0</v>
      </c>
      <c r="AI75" s="20">
        <v>0</v>
      </c>
      <c r="AJ75" s="20">
        <v>0</v>
      </c>
      <c r="AK75" s="20">
        <v>0</v>
      </c>
      <c r="AL75" s="20">
        <v>0</v>
      </c>
      <c r="AM75" s="20">
        <v>0</v>
      </c>
      <c r="AN75" s="20">
        <v>0</v>
      </c>
      <c r="AO75" s="20">
        <v>0</v>
      </c>
      <c r="AP75" s="20">
        <v>0</v>
      </c>
      <c r="AQ75" s="20">
        <v>0</v>
      </c>
      <c r="AR75" s="20">
        <v>0</v>
      </c>
      <c r="AS75" s="20">
        <v>0</v>
      </c>
      <c r="AT75" s="20">
        <v>0</v>
      </c>
      <c r="AU75" s="20">
        <v>0</v>
      </c>
      <c r="AV75" s="20">
        <v>0</v>
      </c>
      <c r="AW75" s="20">
        <v>0</v>
      </c>
      <c r="AX75" s="20">
        <v>0</v>
      </c>
      <c r="AY75" s="20">
        <v>0</v>
      </c>
      <c r="AZ75" s="20">
        <v>0</v>
      </c>
      <c r="BA75" s="20">
        <v>0</v>
      </c>
      <c r="BB75" s="20">
        <v>0</v>
      </c>
      <c r="BC75" s="20">
        <v>0</v>
      </c>
      <c r="BD75" s="20">
        <v>0</v>
      </c>
      <c r="BE75" s="20">
        <v>0</v>
      </c>
      <c r="BF75" s="20">
        <v>0</v>
      </c>
      <c r="BG75" s="20">
        <v>0</v>
      </c>
      <c r="BH75" s="20">
        <v>0</v>
      </c>
      <c r="BI75" s="20">
        <v>0</v>
      </c>
      <c r="BJ75" s="20">
        <v>0</v>
      </c>
      <c r="BK75" s="20">
        <v>0</v>
      </c>
      <c r="BL75" s="20">
        <v>0</v>
      </c>
      <c r="BM75" s="20">
        <v>0</v>
      </c>
      <c r="BN75" s="20">
        <v>0</v>
      </c>
      <c r="BO75" s="20">
        <v>0</v>
      </c>
      <c r="BP75" s="20">
        <v>0</v>
      </c>
      <c r="BQ75" s="20">
        <v>0</v>
      </c>
      <c r="BR75" s="20">
        <v>0</v>
      </c>
      <c r="BS75" s="20">
        <v>0</v>
      </c>
      <c r="BT75" s="20">
        <v>0</v>
      </c>
      <c r="BU75" s="20">
        <v>0</v>
      </c>
      <c r="BV75" s="20">
        <v>68.608586472711806</v>
      </c>
      <c r="BW75" s="20">
        <v>10.4390695780426</v>
      </c>
      <c r="BX75" s="20">
        <v>5.2998469707920597</v>
      </c>
      <c r="BY75" s="20">
        <v>3.3888641184978798</v>
      </c>
      <c r="BZ75" s="20">
        <v>2.5696680952739701</v>
      </c>
      <c r="CA75" s="20">
        <v>2.3229479146843999</v>
      </c>
      <c r="CB75" s="20">
        <v>2.1361710703059398</v>
      </c>
      <c r="CC75" s="20">
        <v>1.9882995527259699</v>
      </c>
      <c r="CD75" s="20">
        <v>1.86745176743352</v>
      </c>
      <c r="CE75" s="20">
        <v>1.7662797971306201</v>
      </c>
      <c r="CF75" s="20">
        <v>1.67996147782481</v>
      </c>
      <c r="CG75" s="20">
        <v>1.6051829678081699</v>
      </c>
      <c r="CH75" s="20">
        <v>1.5395814623280999</v>
      </c>
      <c r="CI75" s="20">
        <v>105.21191124556</v>
      </c>
      <c r="CJ75" s="20"/>
      <c r="CK75" s="20"/>
      <c r="CL75" s="20">
        <v>2001</v>
      </c>
      <c r="CM75" s="20">
        <v>0</v>
      </c>
      <c r="CN75" s="20">
        <v>0</v>
      </c>
      <c r="CO75" s="20">
        <v>0</v>
      </c>
      <c r="CP75" s="20">
        <v>0</v>
      </c>
      <c r="CQ75" s="20">
        <v>0</v>
      </c>
      <c r="CR75" s="20">
        <v>0</v>
      </c>
      <c r="CS75" s="20">
        <v>0</v>
      </c>
      <c r="CT75" s="20">
        <v>0</v>
      </c>
      <c r="CU75" s="20">
        <v>0</v>
      </c>
      <c r="CV75" s="20">
        <v>0</v>
      </c>
      <c r="CW75" s="20">
        <v>0</v>
      </c>
      <c r="CX75" s="20">
        <v>0</v>
      </c>
      <c r="CY75" s="20">
        <v>0</v>
      </c>
      <c r="CZ75" s="20">
        <v>0</v>
      </c>
      <c r="DA75" s="20">
        <v>0</v>
      </c>
      <c r="DB75" s="20">
        <v>0</v>
      </c>
      <c r="DC75" s="20">
        <v>0</v>
      </c>
      <c r="DD75" s="20">
        <v>0</v>
      </c>
      <c r="DE75" s="20">
        <v>0</v>
      </c>
      <c r="DF75" s="20">
        <v>0</v>
      </c>
      <c r="DG75" s="20">
        <v>0</v>
      </c>
      <c r="DH75" s="20">
        <v>0</v>
      </c>
      <c r="DI75" s="20">
        <v>0</v>
      </c>
      <c r="DJ75" s="20">
        <v>0</v>
      </c>
      <c r="DK75" s="20">
        <v>0</v>
      </c>
      <c r="DL75" s="20">
        <v>0</v>
      </c>
      <c r="DM75" s="20">
        <v>0</v>
      </c>
      <c r="DN75" s="20">
        <v>0</v>
      </c>
      <c r="DO75" s="20">
        <v>0</v>
      </c>
      <c r="DP75" s="20">
        <v>0</v>
      </c>
      <c r="DQ75" s="20">
        <v>0</v>
      </c>
      <c r="DR75" s="20">
        <v>0</v>
      </c>
      <c r="DS75" s="20">
        <v>0</v>
      </c>
      <c r="DT75" s="20">
        <v>0</v>
      </c>
      <c r="DU75" s="20">
        <v>0</v>
      </c>
      <c r="DV75" s="20">
        <v>0</v>
      </c>
      <c r="DW75" s="20">
        <v>0</v>
      </c>
      <c r="DX75" s="20">
        <v>0</v>
      </c>
      <c r="DY75" s="20">
        <v>0</v>
      </c>
      <c r="DZ75" s="20">
        <v>0</v>
      </c>
      <c r="EA75" s="20">
        <v>0</v>
      </c>
      <c r="EB75" s="20">
        <v>0</v>
      </c>
      <c r="EC75" s="20">
        <v>0</v>
      </c>
      <c r="ED75" s="20">
        <v>0</v>
      </c>
      <c r="EE75" s="20">
        <v>0</v>
      </c>
      <c r="EF75" s="20">
        <v>0</v>
      </c>
      <c r="EG75" s="20">
        <v>0</v>
      </c>
      <c r="EH75" s="20">
        <v>0</v>
      </c>
      <c r="EI75" s="20">
        <v>0</v>
      </c>
      <c r="EJ75" s="20">
        <v>0</v>
      </c>
      <c r="EK75" s="20">
        <v>0</v>
      </c>
      <c r="EL75" s="20">
        <v>0</v>
      </c>
      <c r="EM75" s="20">
        <v>0</v>
      </c>
      <c r="EN75" s="20">
        <v>0</v>
      </c>
      <c r="EO75" s="20">
        <v>0</v>
      </c>
      <c r="EP75" s="20">
        <v>0</v>
      </c>
      <c r="EQ75" s="20">
        <v>0</v>
      </c>
      <c r="ER75" s="20">
        <v>0</v>
      </c>
      <c r="ES75" s="20">
        <v>0</v>
      </c>
      <c r="ET75" s="20">
        <v>0</v>
      </c>
      <c r="EU75" s="20">
        <v>0</v>
      </c>
      <c r="EV75" s="20">
        <v>0</v>
      </c>
      <c r="EW75" s="20">
        <v>0</v>
      </c>
      <c r="EX75" s="20">
        <v>0</v>
      </c>
      <c r="EY75" s="20">
        <v>0</v>
      </c>
      <c r="EZ75" s="20">
        <v>0</v>
      </c>
      <c r="FA75" s="20">
        <v>0</v>
      </c>
      <c r="FB75" s="20">
        <v>0</v>
      </c>
      <c r="FC75" s="20">
        <v>0</v>
      </c>
      <c r="FD75" s="20">
        <v>0</v>
      </c>
      <c r="FE75" s="20">
        <v>0</v>
      </c>
      <c r="FF75" s="20">
        <v>228.2816249466498</v>
      </c>
      <c r="FG75" s="20">
        <v>32.527023090034412</v>
      </c>
      <c r="FH75" s="20">
        <v>14.919362117214341</v>
      </c>
      <c r="FI75" s="20">
        <v>10.140566538386794</v>
      </c>
      <c r="FJ75" s="20">
        <v>8.1592848605154096</v>
      </c>
      <c r="FK75" s="20">
        <v>6.999330060621241</v>
      </c>
      <c r="FL75" s="20">
        <v>6.2044344205233353</v>
      </c>
      <c r="FM75" s="20">
        <v>5.6093769191382457</v>
      </c>
      <c r="FN75" s="20">
        <v>5.1665463310077628</v>
      </c>
      <c r="FO75" s="20">
        <v>4.8149213605062755</v>
      </c>
      <c r="FP75" s="20">
        <v>4.5306248775599585</v>
      </c>
      <c r="FQ75" s="20">
        <v>4.2812825574198605</v>
      </c>
      <c r="FR75" s="20">
        <v>4.0671263122979022</v>
      </c>
      <c r="FS75" s="20">
        <v>3.8821283777568145</v>
      </c>
      <c r="FT75" s="20">
        <v>3.7157514428979788</v>
      </c>
      <c r="FU75" s="20">
        <v>3.5595174015793689</v>
      </c>
      <c r="FV75" s="20">
        <v>3.4264555916854573</v>
      </c>
      <c r="FW75" s="20">
        <v>3.3011280672276686</v>
      </c>
      <c r="FX75" s="2">
        <v>3.1858940363273649</v>
      </c>
      <c r="FY75" s="2">
        <v>3.0875234172553347</v>
      </c>
      <c r="FZ75" s="2">
        <v>2.991714620529025</v>
      </c>
      <c r="GA75" s="20">
        <v>371.61599024659648</v>
      </c>
      <c r="GB75" s="20"/>
      <c r="GC75" s="20"/>
      <c r="GD75" s="20"/>
      <c r="GE75" s="20"/>
    </row>
    <row r="76" spans="1:187" x14ac:dyDescent="0.3">
      <c r="A76" s="20"/>
      <c r="B76" s="20">
        <f t="shared" si="1"/>
        <v>2002</v>
      </c>
      <c r="C76" s="20">
        <v>0</v>
      </c>
      <c r="D76" s="20">
        <v>0</v>
      </c>
      <c r="E76" s="20">
        <v>0</v>
      </c>
      <c r="F76" s="20">
        <v>0</v>
      </c>
      <c r="G76" s="20">
        <v>0</v>
      </c>
      <c r="H76" s="20">
        <v>0</v>
      </c>
      <c r="I76" s="20">
        <v>0</v>
      </c>
      <c r="J76" s="20">
        <v>0</v>
      </c>
      <c r="K76" s="20">
        <v>0</v>
      </c>
      <c r="L76" s="20">
        <v>0</v>
      </c>
      <c r="M76" s="20">
        <v>0</v>
      </c>
      <c r="N76" s="20">
        <v>0</v>
      </c>
      <c r="O76" s="20">
        <v>0</v>
      </c>
      <c r="P76" s="20">
        <v>0</v>
      </c>
      <c r="Q76" s="20">
        <v>0</v>
      </c>
      <c r="R76" s="20">
        <v>0</v>
      </c>
      <c r="S76" s="20">
        <v>0</v>
      </c>
      <c r="T76" s="20">
        <v>0</v>
      </c>
      <c r="U76" s="20">
        <v>0</v>
      </c>
      <c r="V76" s="20">
        <v>0</v>
      </c>
      <c r="W76" s="20">
        <v>0</v>
      </c>
      <c r="X76" s="20">
        <v>0</v>
      </c>
      <c r="Y76" s="20">
        <v>0</v>
      </c>
      <c r="Z76" s="20">
        <v>0</v>
      </c>
      <c r="AA76" s="20">
        <v>0</v>
      </c>
      <c r="AB76" s="20">
        <v>0</v>
      </c>
      <c r="AC76" s="20">
        <v>0</v>
      </c>
      <c r="AD76" s="20">
        <v>0</v>
      </c>
      <c r="AE76" s="20">
        <v>0</v>
      </c>
      <c r="AF76" s="20">
        <v>0</v>
      </c>
      <c r="AG76" s="20">
        <v>0</v>
      </c>
      <c r="AH76" s="20">
        <v>0</v>
      </c>
      <c r="AI76" s="20">
        <v>0</v>
      </c>
      <c r="AJ76" s="20">
        <v>0</v>
      </c>
      <c r="AK76" s="20">
        <v>0</v>
      </c>
      <c r="AL76" s="20">
        <v>0</v>
      </c>
      <c r="AM76" s="20">
        <v>0</v>
      </c>
      <c r="AN76" s="20">
        <v>0</v>
      </c>
      <c r="AO76" s="20">
        <v>0</v>
      </c>
      <c r="AP76" s="20">
        <v>0</v>
      </c>
      <c r="AQ76" s="20">
        <v>0</v>
      </c>
      <c r="AR76" s="20">
        <v>0</v>
      </c>
      <c r="AS76" s="20">
        <v>0</v>
      </c>
      <c r="AT76" s="20">
        <v>0</v>
      </c>
      <c r="AU76" s="20">
        <v>0</v>
      </c>
      <c r="AV76" s="20">
        <v>0</v>
      </c>
      <c r="AW76" s="20">
        <v>0</v>
      </c>
      <c r="AX76" s="20">
        <v>0</v>
      </c>
      <c r="AY76" s="20">
        <v>0</v>
      </c>
      <c r="AZ76" s="20">
        <v>0</v>
      </c>
      <c r="BA76" s="20">
        <v>0</v>
      </c>
      <c r="BB76" s="20">
        <v>0</v>
      </c>
      <c r="BC76" s="20">
        <v>0</v>
      </c>
      <c r="BD76" s="20">
        <v>0</v>
      </c>
      <c r="BE76" s="20">
        <v>0</v>
      </c>
      <c r="BF76" s="20">
        <v>0</v>
      </c>
      <c r="BG76" s="20">
        <v>0</v>
      </c>
      <c r="BH76" s="20">
        <v>0</v>
      </c>
      <c r="BI76" s="20">
        <v>0</v>
      </c>
      <c r="BJ76" s="20">
        <v>0</v>
      </c>
      <c r="BK76" s="20">
        <v>0</v>
      </c>
      <c r="BL76" s="20">
        <v>0</v>
      </c>
      <c r="BM76" s="20">
        <v>0</v>
      </c>
      <c r="BN76" s="20">
        <v>0</v>
      </c>
      <c r="BO76" s="20">
        <v>0</v>
      </c>
      <c r="BP76" s="20">
        <v>0</v>
      </c>
      <c r="BQ76" s="20">
        <v>0</v>
      </c>
      <c r="BR76" s="20">
        <v>0</v>
      </c>
      <c r="BS76" s="20">
        <v>0</v>
      </c>
      <c r="BT76" s="20">
        <v>0</v>
      </c>
      <c r="BU76" s="20">
        <v>0</v>
      </c>
      <c r="BV76" s="20">
        <v>0</v>
      </c>
      <c r="BW76" s="20">
        <v>72.725464925727294</v>
      </c>
      <c r="BX76" s="20">
        <v>11.0075924229191</v>
      </c>
      <c r="BY76" s="20">
        <v>5.5850947942301996</v>
      </c>
      <c r="BZ76" s="20">
        <v>3.5815784348812501</v>
      </c>
      <c r="CA76" s="20">
        <v>2.7189631874282001</v>
      </c>
      <c r="CB76" s="20">
        <v>2.4579063976005102</v>
      </c>
      <c r="CC76" s="20">
        <v>2.2602782037785998</v>
      </c>
      <c r="CD76" s="20">
        <v>2.1038156560024999</v>
      </c>
      <c r="CE76" s="20">
        <v>1.97594686362515</v>
      </c>
      <c r="CF76" s="20">
        <v>1.8688970105081799</v>
      </c>
      <c r="CG76" s="20">
        <v>1.77756377487655</v>
      </c>
      <c r="CH76" s="20">
        <v>1.69844078765369</v>
      </c>
      <c r="CI76" s="20">
        <v>109.76154245923099</v>
      </c>
      <c r="CJ76" s="20"/>
      <c r="CK76" s="20"/>
      <c r="CL76" s="20">
        <v>2002</v>
      </c>
      <c r="CM76" s="20">
        <v>0</v>
      </c>
      <c r="CN76" s="20">
        <v>0</v>
      </c>
      <c r="CO76" s="20">
        <v>0</v>
      </c>
      <c r="CP76" s="20">
        <v>0</v>
      </c>
      <c r="CQ76" s="20">
        <v>0</v>
      </c>
      <c r="CR76" s="20">
        <v>0</v>
      </c>
      <c r="CS76" s="20">
        <v>0</v>
      </c>
      <c r="CT76" s="20">
        <v>0</v>
      </c>
      <c r="CU76" s="20">
        <v>0</v>
      </c>
      <c r="CV76" s="20">
        <v>0</v>
      </c>
      <c r="CW76" s="20">
        <v>0</v>
      </c>
      <c r="CX76" s="20">
        <v>0</v>
      </c>
      <c r="CY76" s="20">
        <v>0</v>
      </c>
      <c r="CZ76" s="20">
        <v>0</v>
      </c>
      <c r="DA76" s="20">
        <v>0</v>
      </c>
      <c r="DB76" s="20">
        <v>0</v>
      </c>
      <c r="DC76" s="20">
        <v>0</v>
      </c>
      <c r="DD76" s="20">
        <v>0</v>
      </c>
      <c r="DE76" s="20">
        <v>0</v>
      </c>
      <c r="DF76" s="20">
        <v>0</v>
      </c>
      <c r="DG76" s="20">
        <v>0</v>
      </c>
      <c r="DH76" s="20">
        <v>0</v>
      </c>
      <c r="DI76" s="20">
        <v>0</v>
      </c>
      <c r="DJ76" s="20">
        <v>0</v>
      </c>
      <c r="DK76" s="20">
        <v>0</v>
      </c>
      <c r="DL76" s="20">
        <v>0</v>
      </c>
      <c r="DM76" s="20">
        <v>0</v>
      </c>
      <c r="DN76" s="20">
        <v>0</v>
      </c>
      <c r="DO76" s="20">
        <v>0</v>
      </c>
      <c r="DP76" s="20">
        <v>0</v>
      </c>
      <c r="DQ76" s="20">
        <v>0</v>
      </c>
      <c r="DR76" s="20">
        <v>0</v>
      </c>
      <c r="DS76" s="20">
        <v>0</v>
      </c>
      <c r="DT76" s="20">
        <v>0</v>
      </c>
      <c r="DU76" s="20">
        <v>0</v>
      </c>
      <c r="DV76" s="20">
        <v>0</v>
      </c>
      <c r="DW76" s="20">
        <v>0</v>
      </c>
      <c r="DX76" s="20">
        <v>0</v>
      </c>
      <c r="DY76" s="20">
        <v>0</v>
      </c>
      <c r="DZ76" s="20">
        <v>0</v>
      </c>
      <c r="EA76" s="20">
        <v>0</v>
      </c>
      <c r="EB76" s="20">
        <v>0</v>
      </c>
      <c r="EC76" s="20">
        <v>0</v>
      </c>
      <c r="ED76" s="20">
        <v>0</v>
      </c>
      <c r="EE76" s="20">
        <v>0</v>
      </c>
      <c r="EF76" s="20">
        <v>0</v>
      </c>
      <c r="EG76" s="20">
        <v>0</v>
      </c>
      <c r="EH76" s="20">
        <v>0</v>
      </c>
      <c r="EI76" s="20">
        <v>0</v>
      </c>
      <c r="EJ76" s="20">
        <v>0</v>
      </c>
      <c r="EK76" s="20">
        <v>0</v>
      </c>
      <c r="EL76" s="20">
        <v>0</v>
      </c>
      <c r="EM76" s="20">
        <v>0</v>
      </c>
      <c r="EN76" s="20">
        <v>0</v>
      </c>
      <c r="EO76" s="20">
        <v>0</v>
      </c>
      <c r="EP76" s="20">
        <v>0</v>
      </c>
      <c r="EQ76" s="20">
        <v>0</v>
      </c>
      <c r="ER76" s="20">
        <v>0</v>
      </c>
      <c r="ES76" s="20">
        <v>0</v>
      </c>
      <c r="ET76" s="20">
        <v>0</v>
      </c>
      <c r="EU76" s="20">
        <v>0</v>
      </c>
      <c r="EV76" s="20">
        <v>0</v>
      </c>
      <c r="EW76" s="20">
        <v>0</v>
      </c>
      <c r="EX76" s="20">
        <v>0</v>
      </c>
      <c r="EY76" s="20">
        <v>0</v>
      </c>
      <c r="EZ76" s="20">
        <v>0</v>
      </c>
      <c r="FA76" s="20">
        <v>0</v>
      </c>
      <c r="FB76" s="20">
        <v>0</v>
      </c>
      <c r="FC76" s="20">
        <v>0</v>
      </c>
      <c r="FD76" s="20">
        <v>0</v>
      </c>
      <c r="FE76" s="20">
        <v>0</v>
      </c>
      <c r="FF76" s="20">
        <v>0</v>
      </c>
      <c r="FG76" s="20">
        <v>239.30378248435099</v>
      </c>
      <c r="FH76" s="20">
        <v>34.157599975806569</v>
      </c>
      <c r="FI76" s="20">
        <v>15.654433566073033</v>
      </c>
      <c r="FJ76" s="20">
        <v>10.66819260618688</v>
      </c>
      <c r="FK76" s="20">
        <v>8.598554956361097</v>
      </c>
      <c r="FL76" s="20">
        <v>7.3644846574642067</v>
      </c>
      <c r="FM76" s="20">
        <v>6.5155747279132932</v>
      </c>
      <c r="FN76" s="20">
        <v>5.8981743747236939</v>
      </c>
      <c r="FO76" s="20">
        <v>5.4247117339802928</v>
      </c>
      <c r="FP76" s="20">
        <v>5.0550300046289829</v>
      </c>
      <c r="FQ76" s="20">
        <v>4.7535903241519515</v>
      </c>
      <c r="FR76" s="20">
        <v>4.496047704017248</v>
      </c>
      <c r="FS76" s="20">
        <v>4.268084441791749</v>
      </c>
      <c r="FT76" s="20">
        <v>4.0702470003134286</v>
      </c>
      <c r="FU76" s="20">
        <v>3.8939854162666534</v>
      </c>
      <c r="FV76" s="20">
        <v>3.7346489111546894</v>
      </c>
      <c r="FW76" s="20">
        <v>3.5934042917838567</v>
      </c>
      <c r="FX76" s="2">
        <v>3.4650483079384027</v>
      </c>
      <c r="FY76" s="2">
        <v>3.3436289638395711</v>
      </c>
      <c r="FZ76" s="2">
        <v>3.2367128848739601</v>
      </c>
      <c r="GA76" s="20">
        <v>386.1719286599261</v>
      </c>
      <c r="GB76" s="20"/>
      <c r="GC76" s="20"/>
      <c r="GD76" s="20"/>
      <c r="GE76" s="20"/>
    </row>
    <row r="77" spans="1:187" x14ac:dyDescent="0.3">
      <c r="A77" s="20"/>
      <c r="B77" s="20">
        <f t="shared" si="1"/>
        <v>2003</v>
      </c>
      <c r="C77" s="20">
        <v>0</v>
      </c>
      <c r="D77" s="20">
        <v>0</v>
      </c>
      <c r="E77" s="20">
        <v>0</v>
      </c>
      <c r="F77" s="20">
        <v>0</v>
      </c>
      <c r="G77" s="20">
        <v>0</v>
      </c>
      <c r="H77" s="20">
        <v>0</v>
      </c>
      <c r="I77" s="20">
        <v>0</v>
      </c>
      <c r="J77" s="20">
        <v>0</v>
      </c>
      <c r="K77" s="20">
        <v>0</v>
      </c>
      <c r="L77" s="20">
        <v>0</v>
      </c>
      <c r="M77" s="20">
        <v>0</v>
      </c>
      <c r="N77" s="20">
        <v>0</v>
      </c>
      <c r="O77" s="20">
        <v>0</v>
      </c>
      <c r="P77" s="20">
        <v>0</v>
      </c>
      <c r="Q77" s="20">
        <v>0</v>
      </c>
      <c r="R77" s="20">
        <v>0</v>
      </c>
      <c r="S77" s="20">
        <v>0</v>
      </c>
      <c r="T77" s="20">
        <v>0</v>
      </c>
      <c r="U77" s="20">
        <v>0</v>
      </c>
      <c r="V77" s="20">
        <v>0</v>
      </c>
      <c r="W77" s="20">
        <v>0</v>
      </c>
      <c r="X77" s="20">
        <v>0</v>
      </c>
      <c r="Y77" s="20">
        <v>0</v>
      </c>
      <c r="Z77" s="20">
        <v>0</v>
      </c>
      <c r="AA77" s="20">
        <v>0</v>
      </c>
      <c r="AB77" s="20">
        <v>0</v>
      </c>
      <c r="AC77" s="20">
        <v>0</v>
      </c>
      <c r="AD77" s="20">
        <v>0</v>
      </c>
      <c r="AE77" s="20">
        <v>0</v>
      </c>
      <c r="AF77" s="20">
        <v>0</v>
      </c>
      <c r="AG77" s="20">
        <v>0</v>
      </c>
      <c r="AH77" s="20">
        <v>0</v>
      </c>
      <c r="AI77" s="20">
        <v>0</v>
      </c>
      <c r="AJ77" s="20">
        <v>0</v>
      </c>
      <c r="AK77" s="20">
        <v>0</v>
      </c>
      <c r="AL77" s="20">
        <v>0</v>
      </c>
      <c r="AM77" s="20">
        <v>0</v>
      </c>
      <c r="AN77" s="20">
        <v>0</v>
      </c>
      <c r="AO77" s="20">
        <v>0</v>
      </c>
      <c r="AP77" s="20">
        <v>0</v>
      </c>
      <c r="AQ77" s="20">
        <v>0</v>
      </c>
      <c r="AR77" s="20">
        <v>0</v>
      </c>
      <c r="AS77" s="20">
        <v>0</v>
      </c>
      <c r="AT77" s="20">
        <v>0</v>
      </c>
      <c r="AU77" s="20">
        <v>0</v>
      </c>
      <c r="AV77" s="20">
        <v>0</v>
      </c>
      <c r="AW77" s="20">
        <v>0</v>
      </c>
      <c r="AX77" s="20">
        <v>0</v>
      </c>
      <c r="AY77" s="20">
        <v>0</v>
      </c>
      <c r="AZ77" s="20">
        <v>0</v>
      </c>
      <c r="BA77" s="20">
        <v>0</v>
      </c>
      <c r="BB77" s="20">
        <v>0</v>
      </c>
      <c r="BC77" s="20">
        <v>0</v>
      </c>
      <c r="BD77" s="20">
        <v>0</v>
      </c>
      <c r="BE77" s="20">
        <v>0</v>
      </c>
      <c r="BF77" s="20">
        <v>0</v>
      </c>
      <c r="BG77" s="20">
        <v>0</v>
      </c>
      <c r="BH77" s="20">
        <v>0</v>
      </c>
      <c r="BI77" s="20">
        <v>0</v>
      </c>
      <c r="BJ77" s="20">
        <v>0</v>
      </c>
      <c r="BK77" s="20">
        <v>0</v>
      </c>
      <c r="BL77" s="20">
        <v>0</v>
      </c>
      <c r="BM77" s="20">
        <v>0</v>
      </c>
      <c r="BN77" s="20">
        <v>0</v>
      </c>
      <c r="BO77" s="20">
        <v>0</v>
      </c>
      <c r="BP77" s="20">
        <v>0</v>
      </c>
      <c r="BQ77" s="20">
        <v>0</v>
      </c>
      <c r="BR77" s="20">
        <v>0</v>
      </c>
      <c r="BS77" s="20">
        <v>0</v>
      </c>
      <c r="BT77" s="20">
        <v>0</v>
      </c>
      <c r="BU77" s="20">
        <v>0</v>
      </c>
      <c r="BV77" s="20">
        <v>0</v>
      </c>
      <c r="BW77" s="20">
        <v>0</v>
      </c>
      <c r="BX77" s="20">
        <v>79.927260038425402</v>
      </c>
      <c r="BY77" s="20">
        <v>11.844037334289901</v>
      </c>
      <c r="BZ77" s="20">
        <v>5.9734922703866999</v>
      </c>
      <c r="CA77" s="20">
        <v>3.8844933070134502</v>
      </c>
      <c r="CB77" s="20">
        <v>2.9653791894668302</v>
      </c>
      <c r="CC77" s="20">
        <v>2.6806541673518498</v>
      </c>
      <c r="CD77" s="20">
        <v>2.4651159182663198</v>
      </c>
      <c r="CE77" s="20">
        <v>2.2944739519408599</v>
      </c>
      <c r="CF77" s="20">
        <v>2.1550170501258799</v>
      </c>
      <c r="CG77" s="20">
        <v>2.0382658039626498</v>
      </c>
      <c r="CH77" s="20">
        <v>1.9386554937601701</v>
      </c>
      <c r="CI77" s="20">
        <v>118.16684452499</v>
      </c>
      <c r="CJ77" s="20"/>
      <c r="CK77" s="20"/>
      <c r="CL77" s="20">
        <v>2003</v>
      </c>
      <c r="CM77" s="20">
        <v>0</v>
      </c>
      <c r="CN77" s="20">
        <v>0</v>
      </c>
      <c r="CO77" s="20">
        <v>0</v>
      </c>
      <c r="CP77" s="20">
        <v>0</v>
      </c>
      <c r="CQ77" s="20">
        <v>0</v>
      </c>
      <c r="CR77" s="20">
        <v>0</v>
      </c>
      <c r="CS77" s="20">
        <v>0</v>
      </c>
      <c r="CT77" s="20">
        <v>0</v>
      </c>
      <c r="CU77" s="20">
        <v>0</v>
      </c>
      <c r="CV77" s="20">
        <v>0</v>
      </c>
      <c r="CW77" s="20">
        <v>0</v>
      </c>
      <c r="CX77" s="20">
        <v>0</v>
      </c>
      <c r="CY77" s="20">
        <v>0</v>
      </c>
      <c r="CZ77" s="20">
        <v>0</v>
      </c>
      <c r="DA77" s="20">
        <v>0</v>
      </c>
      <c r="DB77" s="20">
        <v>0</v>
      </c>
      <c r="DC77" s="20">
        <v>0</v>
      </c>
      <c r="DD77" s="20">
        <v>0</v>
      </c>
      <c r="DE77" s="20">
        <v>0</v>
      </c>
      <c r="DF77" s="20">
        <v>0</v>
      </c>
      <c r="DG77" s="20">
        <v>0</v>
      </c>
      <c r="DH77" s="20">
        <v>0</v>
      </c>
      <c r="DI77" s="20">
        <v>0</v>
      </c>
      <c r="DJ77" s="20">
        <v>0</v>
      </c>
      <c r="DK77" s="20">
        <v>0</v>
      </c>
      <c r="DL77" s="20">
        <v>0</v>
      </c>
      <c r="DM77" s="20">
        <v>0</v>
      </c>
      <c r="DN77" s="20">
        <v>0</v>
      </c>
      <c r="DO77" s="20">
        <v>0</v>
      </c>
      <c r="DP77" s="20">
        <v>0</v>
      </c>
      <c r="DQ77" s="20">
        <v>0</v>
      </c>
      <c r="DR77" s="20">
        <v>0</v>
      </c>
      <c r="DS77" s="20">
        <v>0</v>
      </c>
      <c r="DT77" s="20">
        <v>0</v>
      </c>
      <c r="DU77" s="20">
        <v>0</v>
      </c>
      <c r="DV77" s="20">
        <v>0</v>
      </c>
      <c r="DW77" s="20">
        <v>0</v>
      </c>
      <c r="DX77" s="20">
        <v>0</v>
      </c>
      <c r="DY77" s="20">
        <v>0</v>
      </c>
      <c r="DZ77" s="20">
        <v>0</v>
      </c>
      <c r="EA77" s="20">
        <v>0</v>
      </c>
      <c r="EB77" s="20">
        <v>0</v>
      </c>
      <c r="EC77" s="20">
        <v>0</v>
      </c>
      <c r="ED77" s="20">
        <v>0</v>
      </c>
      <c r="EE77" s="20">
        <v>0</v>
      </c>
      <c r="EF77" s="20">
        <v>0</v>
      </c>
      <c r="EG77" s="20">
        <v>0</v>
      </c>
      <c r="EH77" s="20">
        <v>0</v>
      </c>
      <c r="EI77" s="20">
        <v>0</v>
      </c>
      <c r="EJ77" s="20">
        <v>0</v>
      </c>
      <c r="EK77" s="20">
        <v>0</v>
      </c>
      <c r="EL77" s="20">
        <v>0</v>
      </c>
      <c r="EM77" s="20">
        <v>0</v>
      </c>
      <c r="EN77" s="20">
        <v>0</v>
      </c>
      <c r="EO77" s="20">
        <v>0</v>
      </c>
      <c r="EP77" s="20">
        <v>0</v>
      </c>
      <c r="EQ77" s="20">
        <v>0</v>
      </c>
      <c r="ER77" s="20">
        <v>0</v>
      </c>
      <c r="ES77" s="20">
        <v>0</v>
      </c>
      <c r="ET77" s="20">
        <v>0</v>
      </c>
      <c r="EU77" s="20">
        <v>0</v>
      </c>
      <c r="EV77" s="20">
        <v>0</v>
      </c>
      <c r="EW77" s="20">
        <v>0</v>
      </c>
      <c r="EX77" s="20">
        <v>0</v>
      </c>
      <c r="EY77" s="20">
        <v>0</v>
      </c>
      <c r="EZ77" s="20">
        <v>0</v>
      </c>
      <c r="FA77" s="20">
        <v>0</v>
      </c>
      <c r="FB77" s="20">
        <v>0</v>
      </c>
      <c r="FC77" s="20">
        <v>0</v>
      </c>
      <c r="FD77" s="20">
        <v>0</v>
      </c>
      <c r="FE77" s="20">
        <v>0</v>
      </c>
      <c r="FF77" s="20">
        <v>0</v>
      </c>
      <c r="FG77" s="20">
        <v>0</v>
      </c>
      <c r="FH77" s="20">
        <v>258.73079839280439</v>
      </c>
      <c r="FI77" s="20">
        <v>36.830419626583982</v>
      </c>
      <c r="FJ77" s="20">
        <v>16.852364267915085</v>
      </c>
      <c r="FK77" s="20">
        <v>11.488990501860989</v>
      </c>
      <c r="FL77" s="20">
        <v>9.2471585579944868</v>
      </c>
      <c r="FM77" s="20">
        <v>7.9186377665430081</v>
      </c>
      <c r="FN77" s="20">
        <v>7.0007131443361237</v>
      </c>
      <c r="FO77" s="20">
        <v>6.3362542369740451</v>
      </c>
      <c r="FP77" s="20">
        <v>5.8370620479270636</v>
      </c>
      <c r="FQ77" s="20">
        <v>5.447208580351659</v>
      </c>
      <c r="FR77" s="20">
        <v>5.1189077561694738</v>
      </c>
      <c r="FS77" s="20">
        <v>4.8384923476398773</v>
      </c>
      <c r="FT77" s="20">
        <v>4.5910233225185388</v>
      </c>
      <c r="FU77" s="20">
        <v>4.3755415816857663</v>
      </c>
      <c r="FV77" s="20">
        <v>4.1873506613447971</v>
      </c>
      <c r="FW77" s="20">
        <v>4.0156485530659181</v>
      </c>
      <c r="FX77" s="2">
        <v>3.8648822223201988</v>
      </c>
      <c r="FY77" s="2">
        <v>3.7223178418409137</v>
      </c>
      <c r="FZ77" s="2">
        <v>3.5945034071638862</v>
      </c>
      <c r="GA77" s="20">
        <v>413.01052589258046</v>
      </c>
      <c r="GB77" s="20"/>
      <c r="GC77" s="20"/>
      <c r="GD77" s="20"/>
      <c r="GE77" s="20"/>
    </row>
    <row r="78" spans="1:187" x14ac:dyDescent="0.3">
      <c r="A78" s="20"/>
      <c r="B78" s="20">
        <f t="shared" si="1"/>
        <v>2004</v>
      </c>
      <c r="C78" s="20">
        <v>0</v>
      </c>
      <c r="D78" s="20">
        <v>0</v>
      </c>
      <c r="E78" s="20">
        <v>0</v>
      </c>
      <c r="F78" s="20">
        <v>0</v>
      </c>
      <c r="G78" s="20">
        <v>0</v>
      </c>
      <c r="H78" s="20">
        <v>0</v>
      </c>
      <c r="I78" s="20">
        <v>0</v>
      </c>
      <c r="J78" s="20">
        <v>0</v>
      </c>
      <c r="K78" s="20">
        <v>0</v>
      </c>
      <c r="L78" s="20">
        <v>0</v>
      </c>
      <c r="M78" s="20">
        <v>0</v>
      </c>
      <c r="N78" s="20">
        <v>0</v>
      </c>
      <c r="O78" s="20">
        <v>0</v>
      </c>
      <c r="P78" s="20">
        <v>0</v>
      </c>
      <c r="Q78" s="20">
        <v>0</v>
      </c>
      <c r="R78" s="20">
        <v>0</v>
      </c>
      <c r="S78" s="20">
        <v>0</v>
      </c>
      <c r="T78" s="20">
        <v>0</v>
      </c>
      <c r="U78" s="20">
        <v>0</v>
      </c>
      <c r="V78" s="20">
        <v>0</v>
      </c>
      <c r="W78" s="20">
        <v>0</v>
      </c>
      <c r="X78" s="20">
        <v>0</v>
      </c>
      <c r="Y78" s="20">
        <v>0</v>
      </c>
      <c r="Z78" s="20">
        <v>0</v>
      </c>
      <c r="AA78" s="20">
        <v>0</v>
      </c>
      <c r="AB78" s="20">
        <v>0</v>
      </c>
      <c r="AC78" s="20">
        <v>0</v>
      </c>
      <c r="AD78" s="20">
        <v>0</v>
      </c>
      <c r="AE78" s="20">
        <v>0</v>
      </c>
      <c r="AF78" s="20">
        <v>0</v>
      </c>
      <c r="AG78" s="20">
        <v>0</v>
      </c>
      <c r="AH78" s="20">
        <v>0</v>
      </c>
      <c r="AI78" s="20">
        <v>0</v>
      </c>
      <c r="AJ78" s="20">
        <v>0</v>
      </c>
      <c r="AK78" s="20">
        <v>0</v>
      </c>
      <c r="AL78" s="20">
        <v>0</v>
      </c>
      <c r="AM78" s="20">
        <v>0</v>
      </c>
      <c r="AN78" s="20">
        <v>0</v>
      </c>
      <c r="AO78" s="20">
        <v>0</v>
      </c>
      <c r="AP78" s="20">
        <v>0</v>
      </c>
      <c r="AQ78" s="20">
        <v>0</v>
      </c>
      <c r="AR78" s="20">
        <v>0</v>
      </c>
      <c r="AS78" s="20">
        <v>0</v>
      </c>
      <c r="AT78" s="20">
        <v>0</v>
      </c>
      <c r="AU78" s="20">
        <v>0</v>
      </c>
      <c r="AV78" s="20">
        <v>0</v>
      </c>
      <c r="AW78" s="20">
        <v>0</v>
      </c>
      <c r="AX78" s="20">
        <v>0</v>
      </c>
      <c r="AY78" s="20">
        <v>0</v>
      </c>
      <c r="AZ78" s="20">
        <v>0</v>
      </c>
      <c r="BA78" s="20">
        <v>0</v>
      </c>
      <c r="BB78" s="20">
        <v>0</v>
      </c>
      <c r="BC78" s="20">
        <v>0</v>
      </c>
      <c r="BD78" s="20">
        <v>0</v>
      </c>
      <c r="BE78" s="20">
        <v>0</v>
      </c>
      <c r="BF78" s="20">
        <v>0</v>
      </c>
      <c r="BG78" s="20">
        <v>0</v>
      </c>
      <c r="BH78" s="20">
        <v>0</v>
      </c>
      <c r="BI78" s="20">
        <v>0</v>
      </c>
      <c r="BJ78" s="20">
        <v>0</v>
      </c>
      <c r="BK78" s="20">
        <v>0</v>
      </c>
      <c r="BL78" s="20">
        <v>0</v>
      </c>
      <c r="BM78" s="20">
        <v>0</v>
      </c>
      <c r="BN78" s="20">
        <v>0</v>
      </c>
      <c r="BO78" s="20">
        <v>0</v>
      </c>
      <c r="BP78" s="20">
        <v>0</v>
      </c>
      <c r="BQ78" s="20">
        <v>0</v>
      </c>
      <c r="BR78" s="20">
        <v>0</v>
      </c>
      <c r="BS78" s="20">
        <v>0</v>
      </c>
      <c r="BT78" s="20">
        <v>0</v>
      </c>
      <c r="BU78" s="20">
        <v>0</v>
      </c>
      <c r="BV78" s="20">
        <v>0</v>
      </c>
      <c r="BW78" s="20">
        <v>0</v>
      </c>
      <c r="BX78" s="20">
        <v>0</v>
      </c>
      <c r="BY78" s="20">
        <v>86.917372470940094</v>
      </c>
      <c r="BZ78" s="20">
        <v>12.7600141764452</v>
      </c>
      <c r="CA78" s="20">
        <v>6.41903957135243</v>
      </c>
      <c r="CB78" s="20">
        <v>4.1999189081321502</v>
      </c>
      <c r="CC78" s="20">
        <v>3.2139143235235399</v>
      </c>
      <c r="CD78" s="20">
        <v>2.9053214937606699</v>
      </c>
      <c r="CE78" s="20">
        <v>2.6717188472789202</v>
      </c>
      <c r="CF78" s="20">
        <v>2.48677526949816</v>
      </c>
      <c r="CG78" s="20">
        <v>2.3356303962687299</v>
      </c>
      <c r="CH78" s="20">
        <v>2.2090941540959999</v>
      </c>
      <c r="CI78" s="20">
        <v>126.118799611296</v>
      </c>
      <c r="CJ78" s="20"/>
      <c r="CK78" s="20"/>
      <c r="CL78" s="20">
        <v>2004</v>
      </c>
      <c r="CM78" s="20">
        <v>0</v>
      </c>
      <c r="CN78" s="20">
        <v>0</v>
      </c>
      <c r="CO78" s="20">
        <v>0</v>
      </c>
      <c r="CP78" s="20">
        <v>0</v>
      </c>
      <c r="CQ78" s="20">
        <v>0</v>
      </c>
      <c r="CR78" s="20">
        <v>0</v>
      </c>
      <c r="CS78" s="20">
        <v>0</v>
      </c>
      <c r="CT78" s="20">
        <v>0</v>
      </c>
      <c r="CU78" s="20">
        <v>0</v>
      </c>
      <c r="CV78" s="20">
        <v>0</v>
      </c>
      <c r="CW78" s="20">
        <v>0</v>
      </c>
      <c r="CX78" s="20">
        <v>0</v>
      </c>
      <c r="CY78" s="20">
        <v>0</v>
      </c>
      <c r="CZ78" s="20">
        <v>0</v>
      </c>
      <c r="DA78" s="20">
        <v>0</v>
      </c>
      <c r="DB78" s="20">
        <v>0</v>
      </c>
      <c r="DC78" s="20">
        <v>0</v>
      </c>
      <c r="DD78" s="20">
        <v>0</v>
      </c>
      <c r="DE78" s="20">
        <v>0</v>
      </c>
      <c r="DF78" s="20">
        <v>0</v>
      </c>
      <c r="DG78" s="20">
        <v>0</v>
      </c>
      <c r="DH78" s="20">
        <v>0</v>
      </c>
      <c r="DI78" s="20">
        <v>0</v>
      </c>
      <c r="DJ78" s="20">
        <v>0</v>
      </c>
      <c r="DK78" s="20">
        <v>0</v>
      </c>
      <c r="DL78" s="20">
        <v>0</v>
      </c>
      <c r="DM78" s="20">
        <v>0</v>
      </c>
      <c r="DN78" s="20">
        <v>0</v>
      </c>
      <c r="DO78" s="20">
        <v>0</v>
      </c>
      <c r="DP78" s="20">
        <v>0</v>
      </c>
      <c r="DQ78" s="20">
        <v>0</v>
      </c>
      <c r="DR78" s="20">
        <v>0</v>
      </c>
      <c r="DS78" s="20">
        <v>0</v>
      </c>
      <c r="DT78" s="20">
        <v>0</v>
      </c>
      <c r="DU78" s="20">
        <v>0</v>
      </c>
      <c r="DV78" s="20">
        <v>0</v>
      </c>
      <c r="DW78" s="20">
        <v>0</v>
      </c>
      <c r="DX78" s="20">
        <v>0</v>
      </c>
      <c r="DY78" s="20">
        <v>0</v>
      </c>
      <c r="DZ78" s="20">
        <v>0</v>
      </c>
      <c r="EA78" s="20">
        <v>0</v>
      </c>
      <c r="EB78" s="20">
        <v>0</v>
      </c>
      <c r="EC78" s="20">
        <v>0</v>
      </c>
      <c r="ED78" s="20">
        <v>0</v>
      </c>
      <c r="EE78" s="20">
        <v>0</v>
      </c>
      <c r="EF78" s="20">
        <v>0</v>
      </c>
      <c r="EG78" s="20">
        <v>0</v>
      </c>
      <c r="EH78" s="20">
        <v>0</v>
      </c>
      <c r="EI78" s="20">
        <v>0</v>
      </c>
      <c r="EJ78" s="20">
        <v>0</v>
      </c>
      <c r="EK78" s="20">
        <v>0</v>
      </c>
      <c r="EL78" s="20">
        <v>0</v>
      </c>
      <c r="EM78" s="20">
        <v>0</v>
      </c>
      <c r="EN78" s="20">
        <v>0</v>
      </c>
      <c r="EO78" s="20">
        <v>0</v>
      </c>
      <c r="EP78" s="20">
        <v>0</v>
      </c>
      <c r="EQ78" s="20">
        <v>0</v>
      </c>
      <c r="ER78" s="20">
        <v>0</v>
      </c>
      <c r="ES78" s="20">
        <v>0</v>
      </c>
      <c r="ET78" s="20">
        <v>0</v>
      </c>
      <c r="EU78" s="20">
        <v>0</v>
      </c>
      <c r="EV78" s="20">
        <v>0</v>
      </c>
      <c r="EW78" s="20">
        <v>0</v>
      </c>
      <c r="EX78" s="20">
        <v>0</v>
      </c>
      <c r="EY78" s="20">
        <v>0</v>
      </c>
      <c r="EZ78" s="20">
        <v>0</v>
      </c>
      <c r="FA78" s="20">
        <v>0</v>
      </c>
      <c r="FB78" s="20">
        <v>0</v>
      </c>
      <c r="FC78" s="20">
        <v>0</v>
      </c>
      <c r="FD78" s="20">
        <v>0</v>
      </c>
      <c r="FE78" s="20">
        <v>0</v>
      </c>
      <c r="FF78" s="20">
        <v>0</v>
      </c>
      <c r="FG78" s="20">
        <v>0</v>
      </c>
      <c r="FH78" s="20">
        <v>0</v>
      </c>
      <c r="FI78" s="20">
        <v>278.51404437717997</v>
      </c>
      <c r="FJ78" s="20">
        <v>39.547130929198268</v>
      </c>
      <c r="FK78" s="20">
        <v>18.131176062827713</v>
      </c>
      <c r="FL78" s="20">
        <v>12.344574185257715</v>
      </c>
      <c r="FM78" s="20">
        <v>9.9297675945942583</v>
      </c>
      <c r="FN78" s="20">
        <v>8.509792312907182</v>
      </c>
      <c r="FO78" s="20">
        <v>7.5327795633334675</v>
      </c>
      <c r="FP78" s="20">
        <v>6.8074163507864034</v>
      </c>
      <c r="FQ78" s="20">
        <v>6.2667433813953375</v>
      </c>
      <c r="FR78" s="20">
        <v>5.8373541785022995</v>
      </c>
      <c r="FS78" s="20">
        <v>5.490970825810968</v>
      </c>
      <c r="FT78" s="20">
        <v>5.1880520069835994</v>
      </c>
      <c r="FU78" s="20">
        <v>4.9267762213276871</v>
      </c>
      <c r="FV78" s="20">
        <v>4.6997351517446297</v>
      </c>
      <c r="FW78" s="20">
        <v>4.4948127023480895</v>
      </c>
      <c r="FX78" s="2">
        <v>4.3112107188193516</v>
      </c>
      <c r="FY78" s="2">
        <v>4.1492607874649741</v>
      </c>
      <c r="FZ78" s="2">
        <v>3.9966518548533578</v>
      </c>
      <c r="GA78" s="20">
        <v>438.72601820817482</v>
      </c>
      <c r="GB78" s="20"/>
      <c r="GC78" s="20"/>
      <c r="GD78" s="20"/>
      <c r="GE78" s="20"/>
    </row>
    <row r="79" spans="1:187" x14ac:dyDescent="0.3">
      <c r="A79" s="20"/>
      <c r="B79" s="20">
        <f t="shared" si="1"/>
        <v>2005</v>
      </c>
      <c r="C79" s="20">
        <v>0</v>
      </c>
      <c r="D79" s="20">
        <v>0</v>
      </c>
      <c r="E79" s="20">
        <v>0</v>
      </c>
      <c r="F79" s="20">
        <v>0</v>
      </c>
      <c r="G79" s="20">
        <v>0</v>
      </c>
      <c r="H79" s="20">
        <v>0</v>
      </c>
      <c r="I79" s="20">
        <v>0</v>
      </c>
      <c r="J79" s="20">
        <v>0</v>
      </c>
      <c r="K79" s="20">
        <v>0</v>
      </c>
      <c r="L79" s="20">
        <v>0</v>
      </c>
      <c r="M79" s="20">
        <v>0</v>
      </c>
      <c r="N79" s="20">
        <v>0</v>
      </c>
      <c r="O79" s="20">
        <v>0</v>
      </c>
      <c r="P79" s="20">
        <v>0</v>
      </c>
      <c r="Q79" s="20">
        <v>0</v>
      </c>
      <c r="R79" s="20">
        <v>0</v>
      </c>
      <c r="S79" s="20">
        <v>0</v>
      </c>
      <c r="T79" s="20">
        <v>0</v>
      </c>
      <c r="U79" s="20">
        <v>0</v>
      </c>
      <c r="V79" s="20">
        <v>0</v>
      </c>
      <c r="W79" s="20">
        <v>0</v>
      </c>
      <c r="X79" s="20">
        <v>0</v>
      </c>
      <c r="Y79" s="20">
        <v>0</v>
      </c>
      <c r="Z79" s="20">
        <v>0</v>
      </c>
      <c r="AA79" s="20">
        <v>0</v>
      </c>
      <c r="AB79" s="20">
        <v>0</v>
      </c>
      <c r="AC79" s="20">
        <v>0</v>
      </c>
      <c r="AD79" s="20">
        <v>0</v>
      </c>
      <c r="AE79" s="20">
        <v>0</v>
      </c>
      <c r="AF79" s="20">
        <v>0</v>
      </c>
      <c r="AG79" s="20">
        <v>0</v>
      </c>
      <c r="AH79" s="20">
        <v>0</v>
      </c>
      <c r="AI79" s="20">
        <v>0</v>
      </c>
      <c r="AJ79" s="20">
        <v>0</v>
      </c>
      <c r="AK79" s="20">
        <v>0</v>
      </c>
      <c r="AL79" s="20">
        <v>0</v>
      </c>
      <c r="AM79" s="20">
        <v>0</v>
      </c>
      <c r="AN79" s="20">
        <v>0</v>
      </c>
      <c r="AO79" s="20">
        <v>0</v>
      </c>
      <c r="AP79" s="20">
        <v>0</v>
      </c>
      <c r="AQ79" s="20">
        <v>0</v>
      </c>
      <c r="AR79" s="20">
        <v>0</v>
      </c>
      <c r="AS79" s="20">
        <v>0</v>
      </c>
      <c r="AT79" s="20">
        <v>0</v>
      </c>
      <c r="AU79" s="20">
        <v>0</v>
      </c>
      <c r="AV79" s="20">
        <v>0</v>
      </c>
      <c r="AW79" s="20">
        <v>0</v>
      </c>
      <c r="AX79" s="20">
        <v>0</v>
      </c>
      <c r="AY79" s="20">
        <v>0</v>
      </c>
      <c r="AZ79" s="20">
        <v>0</v>
      </c>
      <c r="BA79" s="20">
        <v>0</v>
      </c>
      <c r="BB79" s="20">
        <v>0</v>
      </c>
      <c r="BC79" s="20">
        <v>0</v>
      </c>
      <c r="BD79" s="20">
        <v>0</v>
      </c>
      <c r="BE79" s="20">
        <v>0</v>
      </c>
      <c r="BF79" s="20">
        <v>0</v>
      </c>
      <c r="BG79" s="20">
        <v>0</v>
      </c>
      <c r="BH79" s="20">
        <v>0</v>
      </c>
      <c r="BI79" s="20">
        <v>0</v>
      </c>
      <c r="BJ79" s="20">
        <v>0</v>
      </c>
      <c r="BK79" s="20">
        <v>0</v>
      </c>
      <c r="BL79" s="20">
        <v>0</v>
      </c>
      <c r="BM79" s="20">
        <v>0</v>
      </c>
      <c r="BN79" s="20">
        <v>0</v>
      </c>
      <c r="BO79" s="20">
        <v>0</v>
      </c>
      <c r="BP79" s="20">
        <v>0</v>
      </c>
      <c r="BQ79" s="20">
        <v>0</v>
      </c>
      <c r="BR79" s="20">
        <v>0</v>
      </c>
      <c r="BS79" s="20">
        <v>0</v>
      </c>
      <c r="BT79" s="20">
        <v>0</v>
      </c>
      <c r="BU79" s="20">
        <v>0</v>
      </c>
      <c r="BV79" s="20">
        <v>0</v>
      </c>
      <c r="BW79" s="20">
        <v>0</v>
      </c>
      <c r="BX79" s="20">
        <v>0</v>
      </c>
      <c r="BY79" s="20">
        <v>0</v>
      </c>
      <c r="BZ79" s="20">
        <v>93.437830381269706</v>
      </c>
      <c r="CA79" s="20">
        <v>13.6232110952011</v>
      </c>
      <c r="CB79" s="20">
        <v>6.8331035556891697</v>
      </c>
      <c r="CC79" s="20">
        <v>4.48856341670135</v>
      </c>
      <c r="CD79" s="20">
        <v>3.4399887518185399</v>
      </c>
      <c r="CE79" s="20">
        <v>3.1096859801982402</v>
      </c>
      <c r="CF79" s="20">
        <v>2.8596513880673702</v>
      </c>
      <c r="CG79" s="20">
        <v>2.6616986134131202</v>
      </c>
      <c r="CH79" s="20">
        <v>2.4999219927294001</v>
      </c>
      <c r="CI79" s="20">
        <v>132.95365517508799</v>
      </c>
      <c r="CJ79" s="20"/>
      <c r="CK79" s="20"/>
      <c r="CL79" s="20">
        <v>2005</v>
      </c>
      <c r="CM79" s="20">
        <v>0</v>
      </c>
      <c r="CN79" s="20">
        <v>0</v>
      </c>
      <c r="CO79" s="20">
        <v>0</v>
      </c>
      <c r="CP79" s="20">
        <v>0</v>
      </c>
      <c r="CQ79" s="20">
        <v>0</v>
      </c>
      <c r="CR79" s="20">
        <v>0</v>
      </c>
      <c r="CS79" s="20">
        <v>0</v>
      </c>
      <c r="CT79" s="20">
        <v>0</v>
      </c>
      <c r="CU79" s="20">
        <v>0</v>
      </c>
      <c r="CV79" s="20">
        <v>0</v>
      </c>
      <c r="CW79" s="20">
        <v>0</v>
      </c>
      <c r="CX79" s="20">
        <v>0</v>
      </c>
      <c r="CY79" s="20">
        <v>0</v>
      </c>
      <c r="CZ79" s="20">
        <v>0</v>
      </c>
      <c r="DA79" s="20">
        <v>0</v>
      </c>
      <c r="DB79" s="20">
        <v>0</v>
      </c>
      <c r="DC79" s="20">
        <v>0</v>
      </c>
      <c r="DD79" s="20">
        <v>0</v>
      </c>
      <c r="DE79" s="20">
        <v>0</v>
      </c>
      <c r="DF79" s="20">
        <v>0</v>
      </c>
      <c r="DG79" s="20">
        <v>0</v>
      </c>
      <c r="DH79" s="20">
        <v>0</v>
      </c>
      <c r="DI79" s="20">
        <v>0</v>
      </c>
      <c r="DJ79" s="20">
        <v>0</v>
      </c>
      <c r="DK79" s="20">
        <v>0</v>
      </c>
      <c r="DL79" s="20">
        <v>0</v>
      </c>
      <c r="DM79" s="20">
        <v>0</v>
      </c>
      <c r="DN79" s="20">
        <v>0</v>
      </c>
      <c r="DO79" s="20">
        <v>0</v>
      </c>
      <c r="DP79" s="20">
        <v>0</v>
      </c>
      <c r="DQ79" s="20">
        <v>0</v>
      </c>
      <c r="DR79" s="20">
        <v>0</v>
      </c>
      <c r="DS79" s="20">
        <v>0</v>
      </c>
      <c r="DT79" s="20">
        <v>0</v>
      </c>
      <c r="DU79" s="20">
        <v>0</v>
      </c>
      <c r="DV79" s="20">
        <v>0</v>
      </c>
      <c r="DW79" s="20">
        <v>0</v>
      </c>
      <c r="DX79" s="20">
        <v>0</v>
      </c>
      <c r="DY79" s="20">
        <v>0</v>
      </c>
      <c r="DZ79" s="20">
        <v>0</v>
      </c>
      <c r="EA79" s="20">
        <v>0</v>
      </c>
      <c r="EB79" s="20">
        <v>0</v>
      </c>
      <c r="EC79" s="20">
        <v>0</v>
      </c>
      <c r="ED79" s="20">
        <v>0</v>
      </c>
      <c r="EE79" s="20">
        <v>0</v>
      </c>
      <c r="EF79" s="20">
        <v>0</v>
      </c>
      <c r="EG79" s="20">
        <v>0</v>
      </c>
      <c r="EH79" s="20">
        <v>0</v>
      </c>
      <c r="EI79" s="20">
        <v>0</v>
      </c>
      <c r="EJ79" s="20">
        <v>0</v>
      </c>
      <c r="EK79" s="20">
        <v>0</v>
      </c>
      <c r="EL79" s="20">
        <v>0</v>
      </c>
      <c r="EM79" s="20">
        <v>0</v>
      </c>
      <c r="EN79" s="20">
        <v>0</v>
      </c>
      <c r="EO79" s="20">
        <v>0</v>
      </c>
      <c r="EP79" s="20">
        <v>0</v>
      </c>
      <c r="EQ79" s="20">
        <v>0</v>
      </c>
      <c r="ER79" s="20">
        <v>0</v>
      </c>
      <c r="ES79" s="20">
        <v>0</v>
      </c>
      <c r="ET79" s="20">
        <v>0</v>
      </c>
      <c r="EU79" s="20">
        <v>0</v>
      </c>
      <c r="EV79" s="20">
        <v>0</v>
      </c>
      <c r="EW79" s="20">
        <v>0</v>
      </c>
      <c r="EX79" s="20">
        <v>0</v>
      </c>
      <c r="EY79" s="20">
        <v>0</v>
      </c>
      <c r="EZ79" s="20">
        <v>0</v>
      </c>
      <c r="FA79" s="20">
        <v>0</v>
      </c>
      <c r="FB79" s="20">
        <v>0</v>
      </c>
      <c r="FC79" s="20">
        <v>0</v>
      </c>
      <c r="FD79" s="20">
        <v>0</v>
      </c>
      <c r="FE79" s="20">
        <v>0</v>
      </c>
      <c r="FF79" s="20">
        <v>0</v>
      </c>
      <c r="FG79" s="20">
        <v>0</v>
      </c>
      <c r="FH79" s="20">
        <v>0</v>
      </c>
      <c r="FI79" s="20">
        <v>0</v>
      </c>
      <c r="FJ79" s="20">
        <v>298.75461803807082</v>
      </c>
      <c r="FK79" s="20">
        <v>42.516904352114487</v>
      </c>
      <c r="FL79" s="20">
        <v>19.413371114063487</v>
      </c>
      <c r="FM79" s="20">
        <v>13.168322805360127</v>
      </c>
      <c r="FN79" s="20">
        <v>10.605797095226052</v>
      </c>
      <c r="FO79" s="20">
        <v>9.0798471632443754</v>
      </c>
      <c r="FP79" s="20">
        <v>8.0359989408609511</v>
      </c>
      <c r="FQ79" s="20">
        <v>7.2773227029520227</v>
      </c>
      <c r="FR79" s="20">
        <v>6.6958321469682316</v>
      </c>
      <c r="FS79" s="20">
        <v>6.242858088975237</v>
      </c>
      <c r="FT79" s="20">
        <v>5.8737555172118219</v>
      </c>
      <c r="FU79" s="20">
        <v>5.5557674226625418</v>
      </c>
      <c r="FV79" s="20">
        <v>5.2796024951884073</v>
      </c>
      <c r="FW79" s="20">
        <v>5.0320046666666345</v>
      </c>
      <c r="FX79" s="2">
        <v>4.81731670850625</v>
      </c>
      <c r="FY79" s="2">
        <v>4.6161341108738396</v>
      </c>
      <c r="FZ79" s="2">
        <v>4.4380578829410027</v>
      </c>
      <c r="GA79" s="20">
        <v>464.77723876960681</v>
      </c>
      <c r="GB79" s="20"/>
      <c r="GC79" s="20"/>
      <c r="GD79" s="20"/>
      <c r="GE79" s="20"/>
    </row>
    <row r="80" spans="1:187" x14ac:dyDescent="0.3">
      <c r="A80" s="20"/>
      <c r="B80" s="20">
        <f t="shared" si="1"/>
        <v>2006</v>
      </c>
      <c r="C80" s="20">
        <v>0</v>
      </c>
      <c r="D80" s="20">
        <v>0</v>
      </c>
      <c r="E80" s="20">
        <v>0</v>
      </c>
      <c r="F80" s="20">
        <v>0</v>
      </c>
      <c r="G80" s="20">
        <v>0</v>
      </c>
      <c r="H80" s="20">
        <v>0</v>
      </c>
      <c r="I80" s="20">
        <v>0</v>
      </c>
      <c r="J80" s="20">
        <v>0</v>
      </c>
      <c r="K80" s="20">
        <v>0</v>
      </c>
      <c r="L80" s="20">
        <v>0</v>
      </c>
      <c r="M80" s="20">
        <v>0</v>
      </c>
      <c r="N80" s="20">
        <v>0</v>
      </c>
      <c r="O80" s="20">
        <v>0</v>
      </c>
      <c r="P80" s="20">
        <v>0</v>
      </c>
      <c r="Q80" s="20">
        <v>0</v>
      </c>
      <c r="R80" s="20">
        <v>0</v>
      </c>
      <c r="S80" s="20">
        <v>0</v>
      </c>
      <c r="T80" s="20">
        <v>0</v>
      </c>
      <c r="U80" s="20">
        <v>0</v>
      </c>
      <c r="V80" s="20">
        <v>0</v>
      </c>
      <c r="W80" s="20">
        <v>0</v>
      </c>
      <c r="X80" s="20">
        <v>0</v>
      </c>
      <c r="Y80" s="20">
        <v>0</v>
      </c>
      <c r="Z80" s="20">
        <v>0</v>
      </c>
      <c r="AA80" s="20">
        <v>0</v>
      </c>
      <c r="AB80" s="20">
        <v>0</v>
      </c>
      <c r="AC80" s="20">
        <v>0</v>
      </c>
      <c r="AD80" s="20">
        <v>0</v>
      </c>
      <c r="AE80" s="20">
        <v>0</v>
      </c>
      <c r="AF80" s="20">
        <v>0</v>
      </c>
      <c r="AG80" s="20">
        <v>0</v>
      </c>
      <c r="AH80" s="20">
        <v>0</v>
      </c>
      <c r="AI80" s="20">
        <v>0</v>
      </c>
      <c r="AJ80" s="20">
        <v>0</v>
      </c>
      <c r="AK80" s="20">
        <v>0</v>
      </c>
      <c r="AL80" s="20">
        <v>0</v>
      </c>
      <c r="AM80" s="20">
        <v>0</v>
      </c>
      <c r="AN80" s="20">
        <v>0</v>
      </c>
      <c r="AO80" s="20">
        <v>0</v>
      </c>
      <c r="AP80" s="20">
        <v>0</v>
      </c>
      <c r="AQ80" s="20">
        <v>0</v>
      </c>
      <c r="AR80" s="20">
        <v>0</v>
      </c>
      <c r="AS80" s="20">
        <v>0</v>
      </c>
      <c r="AT80" s="20">
        <v>0</v>
      </c>
      <c r="AU80" s="20">
        <v>0</v>
      </c>
      <c r="AV80" s="20">
        <v>0</v>
      </c>
      <c r="AW80" s="20">
        <v>0</v>
      </c>
      <c r="AX80" s="20">
        <v>0</v>
      </c>
      <c r="AY80" s="20">
        <v>0</v>
      </c>
      <c r="AZ80" s="20">
        <v>0</v>
      </c>
      <c r="BA80" s="20">
        <v>0</v>
      </c>
      <c r="BB80" s="20">
        <v>0</v>
      </c>
      <c r="BC80" s="20">
        <v>0</v>
      </c>
      <c r="BD80" s="20">
        <v>0</v>
      </c>
      <c r="BE80" s="20">
        <v>0</v>
      </c>
      <c r="BF80" s="20">
        <v>0</v>
      </c>
      <c r="BG80" s="20">
        <v>0</v>
      </c>
      <c r="BH80" s="20">
        <v>0</v>
      </c>
      <c r="BI80" s="20">
        <v>0</v>
      </c>
      <c r="BJ80" s="20">
        <v>0</v>
      </c>
      <c r="BK80" s="20">
        <v>0</v>
      </c>
      <c r="BL80" s="20">
        <v>0</v>
      </c>
      <c r="BM80" s="20">
        <v>0</v>
      </c>
      <c r="BN80" s="20">
        <v>0</v>
      </c>
      <c r="BO80" s="20">
        <v>0</v>
      </c>
      <c r="BP80" s="20">
        <v>0</v>
      </c>
      <c r="BQ80" s="20">
        <v>0</v>
      </c>
      <c r="BR80" s="20">
        <v>0</v>
      </c>
      <c r="BS80" s="20">
        <v>0</v>
      </c>
      <c r="BT80" s="20">
        <v>0</v>
      </c>
      <c r="BU80" s="20">
        <v>0</v>
      </c>
      <c r="BV80" s="20">
        <v>0</v>
      </c>
      <c r="BW80" s="20">
        <v>0</v>
      </c>
      <c r="BX80" s="20">
        <v>0</v>
      </c>
      <c r="BY80" s="20">
        <v>0</v>
      </c>
      <c r="BZ80" s="20">
        <v>0</v>
      </c>
      <c r="CA80" s="20">
        <v>104.713297763713</v>
      </c>
      <c r="CB80" s="20">
        <v>15.145474787641801</v>
      </c>
      <c r="CC80" s="20">
        <v>7.5976056646141004</v>
      </c>
      <c r="CD80" s="20">
        <v>5.0117093474444898</v>
      </c>
      <c r="CE80" s="20">
        <v>3.84721950885173</v>
      </c>
      <c r="CF80" s="20">
        <v>3.4778091744861999</v>
      </c>
      <c r="CG80" s="20">
        <v>3.1981756024828201</v>
      </c>
      <c r="CH80" s="20">
        <v>2.9767892695246498</v>
      </c>
      <c r="CI80" s="20">
        <v>145.96808111875899</v>
      </c>
      <c r="CJ80" s="20"/>
      <c r="CK80" s="20"/>
      <c r="CL80" s="20">
        <v>2006</v>
      </c>
      <c r="CM80" s="20">
        <v>0</v>
      </c>
      <c r="CN80" s="20">
        <v>0</v>
      </c>
      <c r="CO80" s="20">
        <v>0</v>
      </c>
      <c r="CP80" s="20">
        <v>0</v>
      </c>
      <c r="CQ80" s="20">
        <v>0</v>
      </c>
      <c r="CR80" s="20">
        <v>0</v>
      </c>
      <c r="CS80" s="20">
        <v>0</v>
      </c>
      <c r="CT80" s="20">
        <v>0</v>
      </c>
      <c r="CU80" s="20">
        <v>0</v>
      </c>
      <c r="CV80" s="20">
        <v>0</v>
      </c>
      <c r="CW80" s="20">
        <v>0</v>
      </c>
      <c r="CX80" s="20">
        <v>0</v>
      </c>
      <c r="CY80" s="20">
        <v>0</v>
      </c>
      <c r="CZ80" s="20">
        <v>0</v>
      </c>
      <c r="DA80" s="20">
        <v>0</v>
      </c>
      <c r="DB80" s="20">
        <v>0</v>
      </c>
      <c r="DC80" s="20">
        <v>0</v>
      </c>
      <c r="DD80" s="20">
        <v>0</v>
      </c>
      <c r="DE80" s="20">
        <v>0</v>
      </c>
      <c r="DF80" s="20">
        <v>0</v>
      </c>
      <c r="DG80" s="20">
        <v>0</v>
      </c>
      <c r="DH80" s="20">
        <v>0</v>
      </c>
      <c r="DI80" s="20">
        <v>0</v>
      </c>
      <c r="DJ80" s="20">
        <v>0</v>
      </c>
      <c r="DK80" s="20">
        <v>0</v>
      </c>
      <c r="DL80" s="20">
        <v>0</v>
      </c>
      <c r="DM80" s="20">
        <v>0</v>
      </c>
      <c r="DN80" s="20">
        <v>0</v>
      </c>
      <c r="DO80" s="20">
        <v>0</v>
      </c>
      <c r="DP80" s="20">
        <v>0</v>
      </c>
      <c r="DQ80" s="20">
        <v>0</v>
      </c>
      <c r="DR80" s="20">
        <v>0</v>
      </c>
      <c r="DS80" s="20">
        <v>0</v>
      </c>
      <c r="DT80" s="20">
        <v>0</v>
      </c>
      <c r="DU80" s="20">
        <v>0</v>
      </c>
      <c r="DV80" s="20">
        <v>0</v>
      </c>
      <c r="DW80" s="20">
        <v>0</v>
      </c>
      <c r="DX80" s="20">
        <v>0</v>
      </c>
      <c r="DY80" s="20">
        <v>0</v>
      </c>
      <c r="DZ80" s="20">
        <v>0</v>
      </c>
      <c r="EA80" s="20">
        <v>0</v>
      </c>
      <c r="EB80" s="20">
        <v>0</v>
      </c>
      <c r="EC80" s="20">
        <v>0</v>
      </c>
      <c r="ED80" s="20">
        <v>0</v>
      </c>
      <c r="EE80" s="20">
        <v>0</v>
      </c>
      <c r="EF80" s="20">
        <v>0</v>
      </c>
      <c r="EG80" s="20">
        <v>0</v>
      </c>
      <c r="EH80" s="20">
        <v>0</v>
      </c>
      <c r="EI80" s="20">
        <v>0</v>
      </c>
      <c r="EJ80" s="20">
        <v>0</v>
      </c>
      <c r="EK80" s="20">
        <v>0</v>
      </c>
      <c r="EL80" s="20">
        <v>0</v>
      </c>
      <c r="EM80" s="20">
        <v>0</v>
      </c>
      <c r="EN80" s="20">
        <v>0</v>
      </c>
      <c r="EO80" s="20">
        <v>0</v>
      </c>
      <c r="EP80" s="20">
        <v>0</v>
      </c>
      <c r="EQ80" s="20">
        <v>0</v>
      </c>
      <c r="ER80" s="20">
        <v>0</v>
      </c>
      <c r="ES80" s="20">
        <v>0</v>
      </c>
      <c r="ET80" s="20">
        <v>0</v>
      </c>
      <c r="EU80" s="20">
        <v>0</v>
      </c>
      <c r="EV80" s="20">
        <v>0</v>
      </c>
      <c r="EW80" s="20">
        <v>0</v>
      </c>
      <c r="EX80" s="20">
        <v>0</v>
      </c>
      <c r="EY80" s="20">
        <v>0</v>
      </c>
      <c r="EZ80" s="20">
        <v>0</v>
      </c>
      <c r="FA80" s="20">
        <v>0</v>
      </c>
      <c r="FB80" s="20">
        <v>0</v>
      </c>
      <c r="FC80" s="20">
        <v>0</v>
      </c>
      <c r="FD80" s="20">
        <v>0</v>
      </c>
      <c r="FE80" s="20">
        <v>0</v>
      </c>
      <c r="FF80" s="20">
        <v>0</v>
      </c>
      <c r="FG80" s="20">
        <v>0</v>
      </c>
      <c r="FH80" s="20">
        <v>0</v>
      </c>
      <c r="FI80" s="20">
        <v>0</v>
      </c>
      <c r="FJ80" s="20">
        <v>0</v>
      </c>
      <c r="FK80" s="20">
        <v>329.92214708497289</v>
      </c>
      <c r="FL80" s="20">
        <v>46.878995811858609</v>
      </c>
      <c r="FM80" s="20">
        <v>21.319899035138867</v>
      </c>
      <c r="FN80" s="20">
        <v>14.500807430087562</v>
      </c>
      <c r="FO80" s="20">
        <v>11.67774073555047</v>
      </c>
      <c r="FP80" s="20">
        <v>10.007217384284177</v>
      </c>
      <c r="FQ80" s="20">
        <v>8.8598402787433894</v>
      </c>
      <c r="FR80" s="20">
        <v>8.0213811850085417</v>
      </c>
      <c r="FS80" s="20">
        <v>7.3855593799386865</v>
      </c>
      <c r="FT80" s="20">
        <v>6.8840408275120621</v>
      </c>
      <c r="FU80" s="20">
        <v>6.4719099330099823</v>
      </c>
      <c r="FV80" s="20">
        <v>6.124032880545851</v>
      </c>
      <c r="FW80" s="20">
        <v>5.8160860908428553</v>
      </c>
      <c r="FX80" s="2">
        <v>5.5465354017071933</v>
      </c>
      <c r="FY80" s="2">
        <v>5.3083284086148135</v>
      </c>
      <c r="FZ80" s="2">
        <v>5.0826603149599459</v>
      </c>
      <c r="GA80" s="20">
        <v>507.38933281486237</v>
      </c>
      <c r="GB80" s="20"/>
      <c r="GC80" s="20"/>
      <c r="GD80" s="20"/>
      <c r="GE80" s="20"/>
    </row>
    <row r="81" spans="1:187" x14ac:dyDescent="0.3">
      <c r="A81" s="20"/>
      <c r="B81" s="20">
        <f t="shared" si="1"/>
        <v>2007</v>
      </c>
      <c r="C81" s="20">
        <v>0</v>
      </c>
      <c r="D81" s="20">
        <v>0</v>
      </c>
      <c r="E81" s="20">
        <v>0</v>
      </c>
      <c r="F81" s="20">
        <v>0</v>
      </c>
      <c r="G81" s="20">
        <v>0</v>
      </c>
      <c r="H81" s="20">
        <v>0</v>
      </c>
      <c r="I81" s="20">
        <v>0</v>
      </c>
      <c r="J81" s="20">
        <v>0</v>
      </c>
      <c r="K81" s="20">
        <v>0</v>
      </c>
      <c r="L81" s="20">
        <v>0</v>
      </c>
      <c r="M81" s="20">
        <v>0</v>
      </c>
      <c r="N81" s="20">
        <v>0</v>
      </c>
      <c r="O81" s="20">
        <v>0</v>
      </c>
      <c r="P81" s="20">
        <v>0</v>
      </c>
      <c r="Q81" s="20">
        <v>0</v>
      </c>
      <c r="R81" s="20">
        <v>0</v>
      </c>
      <c r="S81" s="20">
        <v>0</v>
      </c>
      <c r="T81" s="20">
        <v>0</v>
      </c>
      <c r="U81" s="20">
        <v>0</v>
      </c>
      <c r="V81" s="20">
        <v>0</v>
      </c>
      <c r="W81" s="20">
        <v>0</v>
      </c>
      <c r="X81" s="20">
        <v>0</v>
      </c>
      <c r="Y81" s="20">
        <v>0</v>
      </c>
      <c r="Z81" s="20">
        <v>0</v>
      </c>
      <c r="AA81" s="20">
        <v>0</v>
      </c>
      <c r="AB81" s="20">
        <v>0</v>
      </c>
      <c r="AC81" s="20">
        <v>0</v>
      </c>
      <c r="AD81" s="20">
        <v>0</v>
      </c>
      <c r="AE81" s="20">
        <v>0</v>
      </c>
      <c r="AF81" s="20">
        <v>0</v>
      </c>
      <c r="AG81" s="20">
        <v>0</v>
      </c>
      <c r="AH81" s="20">
        <v>0</v>
      </c>
      <c r="AI81" s="20">
        <v>0</v>
      </c>
      <c r="AJ81" s="20">
        <v>0</v>
      </c>
      <c r="AK81" s="20">
        <v>0</v>
      </c>
      <c r="AL81" s="20">
        <v>0</v>
      </c>
      <c r="AM81" s="20">
        <v>0</v>
      </c>
      <c r="AN81" s="20">
        <v>0</v>
      </c>
      <c r="AO81" s="20">
        <v>0</v>
      </c>
      <c r="AP81" s="20">
        <v>0</v>
      </c>
      <c r="AQ81" s="20">
        <v>0</v>
      </c>
      <c r="AR81" s="20">
        <v>0</v>
      </c>
      <c r="AS81" s="20">
        <v>0</v>
      </c>
      <c r="AT81" s="20">
        <v>0</v>
      </c>
      <c r="AU81" s="20">
        <v>0</v>
      </c>
      <c r="AV81" s="20">
        <v>0</v>
      </c>
      <c r="AW81" s="20">
        <v>0</v>
      </c>
      <c r="AX81" s="20">
        <v>0</v>
      </c>
      <c r="AY81" s="20">
        <v>0</v>
      </c>
      <c r="AZ81" s="20">
        <v>0</v>
      </c>
      <c r="BA81" s="20">
        <v>0</v>
      </c>
      <c r="BB81" s="20">
        <v>0</v>
      </c>
      <c r="BC81" s="20">
        <v>0</v>
      </c>
      <c r="BD81" s="20">
        <v>0</v>
      </c>
      <c r="BE81" s="20">
        <v>0</v>
      </c>
      <c r="BF81" s="20">
        <v>0</v>
      </c>
      <c r="BG81" s="20">
        <v>0</v>
      </c>
      <c r="BH81" s="20">
        <v>0</v>
      </c>
      <c r="BI81" s="20">
        <v>0</v>
      </c>
      <c r="BJ81" s="20">
        <v>0</v>
      </c>
      <c r="BK81" s="20">
        <v>0</v>
      </c>
      <c r="BL81" s="20">
        <v>0</v>
      </c>
      <c r="BM81" s="20">
        <v>0</v>
      </c>
      <c r="BN81" s="20">
        <v>0</v>
      </c>
      <c r="BO81" s="20">
        <v>0</v>
      </c>
      <c r="BP81" s="20">
        <v>0</v>
      </c>
      <c r="BQ81" s="20">
        <v>0</v>
      </c>
      <c r="BR81" s="20">
        <v>0</v>
      </c>
      <c r="BS81" s="20">
        <v>0</v>
      </c>
      <c r="BT81" s="20">
        <v>0</v>
      </c>
      <c r="BU81" s="20">
        <v>0</v>
      </c>
      <c r="BV81" s="20">
        <v>0</v>
      </c>
      <c r="BW81" s="20">
        <v>0</v>
      </c>
      <c r="BX81" s="20">
        <v>0</v>
      </c>
      <c r="BY81" s="20">
        <v>0</v>
      </c>
      <c r="BZ81" s="20">
        <v>0</v>
      </c>
      <c r="CA81" s="20">
        <v>0</v>
      </c>
      <c r="CB81" s="20">
        <v>113.047414253037</v>
      </c>
      <c r="CC81" s="20">
        <v>16.258960707356401</v>
      </c>
      <c r="CD81" s="20">
        <v>8.1486693316522594</v>
      </c>
      <c r="CE81" s="20">
        <v>5.3899569093565898</v>
      </c>
      <c r="CF81" s="20">
        <v>4.1418970523244303</v>
      </c>
      <c r="CG81" s="20">
        <v>3.7441880268326302</v>
      </c>
      <c r="CH81" s="20">
        <v>3.4431362382881501</v>
      </c>
      <c r="CI81" s="20">
        <v>154.17422251884699</v>
      </c>
      <c r="CJ81" s="20"/>
      <c r="CK81" s="20"/>
      <c r="CL81" s="20">
        <v>2007</v>
      </c>
      <c r="CM81" s="20">
        <v>0</v>
      </c>
      <c r="CN81" s="20">
        <v>0</v>
      </c>
      <c r="CO81" s="20">
        <v>0</v>
      </c>
      <c r="CP81" s="20">
        <v>0</v>
      </c>
      <c r="CQ81" s="20">
        <v>0</v>
      </c>
      <c r="CR81" s="20">
        <v>0</v>
      </c>
      <c r="CS81" s="20">
        <v>0</v>
      </c>
      <c r="CT81" s="20">
        <v>0</v>
      </c>
      <c r="CU81" s="20">
        <v>0</v>
      </c>
      <c r="CV81" s="20">
        <v>0</v>
      </c>
      <c r="CW81" s="20">
        <v>0</v>
      </c>
      <c r="CX81" s="20">
        <v>0</v>
      </c>
      <c r="CY81" s="20">
        <v>0</v>
      </c>
      <c r="CZ81" s="20">
        <v>0</v>
      </c>
      <c r="DA81" s="20">
        <v>0</v>
      </c>
      <c r="DB81" s="20">
        <v>0</v>
      </c>
      <c r="DC81" s="20">
        <v>0</v>
      </c>
      <c r="DD81" s="20">
        <v>0</v>
      </c>
      <c r="DE81" s="20">
        <v>0</v>
      </c>
      <c r="DF81" s="20">
        <v>0</v>
      </c>
      <c r="DG81" s="20">
        <v>0</v>
      </c>
      <c r="DH81" s="20">
        <v>0</v>
      </c>
      <c r="DI81" s="20">
        <v>0</v>
      </c>
      <c r="DJ81" s="20">
        <v>0</v>
      </c>
      <c r="DK81" s="20">
        <v>0</v>
      </c>
      <c r="DL81" s="20">
        <v>0</v>
      </c>
      <c r="DM81" s="20">
        <v>0</v>
      </c>
      <c r="DN81" s="20">
        <v>0</v>
      </c>
      <c r="DO81" s="20">
        <v>0</v>
      </c>
      <c r="DP81" s="20">
        <v>0</v>
      </c>
      <c r="DQ81" s="20">
        <v>0</v>
      </c>
      <c r="DR81" s="20">
        <v>0</v>
      </c>
      <c r="DS81" s="20">
        <v>0</v>
      </c>
      <c r="DT81" s="20">
        <v>0</v>
      </c>
      <c r="DU81" s="20">
        <v>0</v>
      </c>
      <c r="DV81" s="20">
        <v>0</v>
      </c>
      <c r="DW81" s="20">
        <v>0</v>
      </c>
      <c r="DX81" s="20">
        <v>0</v>
      </c>
      <c r="DY81" s="20">
        <v>0</v>
      </c>
      <c r="DZ81" s="20">
        <v>0</v>
      </c>
      <c r="EA81" s="20">
        <v>0</v>
      </c>
      <c r="EB81" s="20">
        <v>0</v>
      </c>
      <c r="EC81" s="20">
        <v>0</v>
      </c>
      <c r="ED81" s="20">
        <v>0</v>
      </c>
      <c r="EE81" s="20">
        <v>0</v>
      </c>
      <c r="EF81" s="20">
        <v>0</v>
      </c>
      <c r="EG81" s="20">
        <v>0</v>
      </c>
      <c r="EH81" s="20">
        <v>0</v>
      </c>
      <c r="EI81" s="20">
        <v>0</v>
      </c>
      <c r="EJ81" s="20">
        <v>0</v>
      </c>
      <c r="EK81" s="20">
        <v>0</v>
      </c>
      <c r="EL81" s="20">
        <v>0</v>
      </c>
      <c r="EM81" s="20">
        <v>0</v>
      </c>
      <c r="EN81" s="20">
        <v>0</v>
      </c>
      <c r="EO81" s="20">
        <v>0</v>
      </c>
      <c r="EP81" s="20">
        <v>0</v>
      </c>
      <c r="EQ81" s="20">
        <v>0</v>
      </c>
      <c r="ER81" s="20">
        <v>0</v>
      </c>
      <c r="ES81" s="20">
        <v>0</v>
      </c>
      <c r="ET81" s="20">
        <v>0</v>
      </c>
      <c r="EU81" s="20">
        <v>0</v>
      </c>
      <c r="EV81" s="20">
        <v>0</v>
      </c>
      <c r="EW81" s="20">
        <v>0</v>
      </c>
      <c r="EX81" s="20">
        <v>0</v>
      </c>
      <c r="EY81" s="20">
        <v>0</v>
      </c>
      <c r="EZ81" s="20">
        <v>0</v>
      </c>
      <c r="FA81" s="20">
        <v>0</v>
      </c>
      <c r="FB81" s="20">
        <v>0</v>
      </c>
      <c r="FC81" s="20">
        <v>0</v>
      </c>
      <c r="FD81" s="20">
        <v>0</v>
      </c>
      <c r="FE81" s="20">
        <v>0</v>
      </c>
      <c r="FF81" s="20">
        <v>0</v>
      </c>
      <c r="FG81" s="20">
        <v>0</v>
      </c>
      <c r="FH81" s="20">
        <v>0</v>
      </c>
      <c r="FI81" s="20">
        <v>0</v>
      </c>
      <c r="FJ81" s="20">
        <v>0</v>
      </c>
      <c r="FK81" s="20">
        <v>0</v>
      </c>
      <c r="FL81" s="20">
        <v>363.43233622383832</v>
      </c>
      <c r="FM81" s="20">
        <v>51.534231991621688</v>
      </c>
      <c r="FN81" s="20">
        <v>23.39190484116936</v>
      </c>
      <c r="FO81" s="20">
        <v>15.918425147415155</v>
      </c>
      <c r="FP81" s="20">
        <v>12.827769286093933</v>
      </c>
      <c r="FQ81" s="20">
        <v>10.986250529592184</v>
      </c>
      <c r="FR81" s="20">
        <v>9.7293425448114181</v>
      </c>
      <c r="FS81" s="20">
        <v>8.8022823106745189</v>
      </c>
      <c r="FT81" s="20">
        <v>8.1070818775098399</v>
      </c>
      <c r="FU81" s="20">
        <v>7.5585761415576984</v>
      </c>
      <c r="FV81" s="20">
        <v>7.107641722463133</v>
      </c>
      <c r="FW81" s="20">
        <v>6.721876246697426</v>
      </c>
      <c r="FX81" s="2">
        <v>6.3876321468647328</v>
      </c>
      <c r="FY81" s="2">
        <v>6.0887849900849149</v>
      </c>
      <c r="FZ81" s="2">
        <v>5.823847046691438</v>
      </c>
      <c r="GA81" s="20">
        <v>552.46869880833594</v>
      </c>
      <c r="GB81" s="20"/>
      <c r="GC81" s="20"/>
      <c r="GD81" s="20"/>
      <c r="GE81" s="20"/>
    </row>
    <row r="82" spans="1:187" x14ac:dyDescent="0.3">
      <c r="A82" s="20"/>
      <c r="B82" s="20">
        <f t="shared" si="1"/>
        <v>2008</v>
      </c>
      <c r="C82" s="20">
        <v>0</v>
      </c>
      <c r="D82" s="20">
        <v>0</v>
      </c>
      <c r="E82" s="20">
        <v>0</v>
      </c>
      <c r="F82" s="20">
        <v>0</v>
      </c>
      <c r="G82" s="20">
        <v>0</v>
      </c>
      <c r="H82" s="20">
        <v>0</v>
      </c>
      <c r="I82" s="20">
        <v>0</v>
      </c>
      <c r="J82" s="20">
        <v>0</v>
      </c>
      <c r="K82" s="20">
        <v>0</v>
      </c>
      <c r="L82" s="20">
        <v>0</v>
      </c>
      <c r="M82" s="20">
        <v>0</v>
      </c>
      <c r="N82" s="20">
        <v>0</v>
      </c>
      <c r="O82" s="20">
        <v>0</v>
      </c>
      <c r="P82" s="20">
        <v>0</v>
      </c>
      <c r="Q82" s="20">
        <v>0</v>
      </c>
      <c r="R82" s="20">
        <v>0</v>
      </c>
      <c r="S82" s="20">
        <v>0</v>
      </c>
      <c r="T82" s="20">
        <v>0</v>
      </c>
      <c r="U82" s="20">
        <v>0</v>
      </c>
      <c r="V82" s="20">
        <v>0</v>
      </c>
      <c r="W82" s="20">
        <v>0</v>
      </c>
      <c r="X82" s="20">
        <v>0</v>
      </c>
      <c r="Y82" s="20">
        <v>0</v>
      </c>
      <c r="Z82" s="20">
        <v>0</v>
      </c>
      <c r="AA82" s="20">
        <v>0</v>
      </c>
      <c r="AB82" s="20">
        <v>0</v>
      </c>
      <c r="AC82" s="20">
        <v>0</v>
      </c>
      <c r="AD82" s="20">
        <v>0</v>
      </c>
      <c r="AE82" s="20">
        <v>0</v>
      </c>
      <c r="AF82" s="20">
        <v>0</v>
      </c>
      <c r="AG82" s="20">
        <v>0</v>
      </c>
      <c r="AH82" s="20">
        <v>0</v>
      </c>
      <c r="AI82" s="20">
        <v>0</v>
      </c>
      <c r="AJ82" s="20">
        <v>0</v>
      </c>
      <c r="AK82" s="20">
        <v>0</v>
      </c>
      <c r="AL82" s="20">
        <v>0</v>
      </c>
      <c r="AM82" s="20">
        <v>0</v>
      </c>
      <c r="AN82" s="20">
        <v>0</v>
      </c>
      <c r="AO82" s="20">
        <v>0</v>
      </c>
      <c r="AP82" s="20">
        <v>0</v>
      </c>
      <c r="AQ82" s="20">
        <v>0</v>
      </c>
      <c r="AR82" s="20">
        <v>0</v>
      </c>
      <c r="AS82" s="20">
        <v>0</v>
      </c>
      <c r="AT82" s="20">
        <v>0</v>
      </c>
      <c r="AU82" s="20">
        <v>0</v>
      </c>
      <c r="AV82" s="20">
        <v>0</v>
      </c>
      <c r="AW82" s="20">
        <v>0</v>
      </c>
      <c r="AX82" s="20">
        <v>0</v>
      </c>
      <c r="AY82" s="20">
        <v>0</v>
      </c>
      <c r="AZ82" s="20">
        <v>0</v>
      </c>
      <c r="BA82" s="20">
        <v>0</v>
      </c>
      <c r="BB82" s="20">
        <v>0</v>
      </c>
      <c r="BC82" s="20">
        <v>0</v>
      </c>
      <c r="BD82" s="20">
        <v>0</v>
      </c>
      <c r="BE82" s="20">
        <v>0</v>
      </c>
      <c r="BF82" s="20">
        <v>0</v>
      </c>
      <c r="BG82" s="20">
        <v>0</v>
      </c>
      <c r="BH82" s="20">
        <v>0</v>
      </c>
      <c r="BI82" s="20">
        <v>0</v>
      </c>
      <c r="BJ82" s="20">
        <v>0</v>
      </c>
      <c r="BK82" s="20">
        <v>0</v>
      </c>
      <c r="BL82" s="20">
        <v>0</v>
      </c>
      <c r="BM82" s="20">
        <v>0</v>
      </c>
      <c r="BN82" s="20">
        <v>0</v>
      </c>
      <c r="BO82" s="20">
        <v>0</v>
      </c>
      <c r="BP82" s="20">
        <v>0</v>
      </c>
      <c r="BQ82" s="20">
        <v>0</v>
      </c>
      <c r="BR82" s="20">
        <v>0</v>
      </c>
      <c r="BS82" s="20">
        <v>0</v>
      </c>
      <c r="BT82" s="20">
        <v>0</v>
      </c>
      <c r="BU82" s="20">
        <v>0</v>
      </c>
      <c r="BV82" s="20">
        <v>0</v>
      </c>
      <c r="BW82" s="20">
        <v>0</v>
      </c>
      <c r="BX82" s="20">
        <v>0</v>
      </c>
      <c r="BY82" s="20">
        <v>0</v>
      </c>
      <c r="BZ82" s="20">
        <v>0</v>
      </c>
      <c r="CA82" s="20">
        <v>0</v>
      </c>
      <c r="CB82" s="20">
        <v>0</v>
      </c>
      <c r="CC82" s="20">
        <v>114.441774033889</v>
      </c>
      <c r="CD82" s="20">
        <v>16.5031739419952</v>
      </c>
      <c r="CE82" s="20">
        <v>8.2945513375962001</v>
      </c>
      <c r="CF82" s="20">
        <v>5.46953127313739</v>
      </c>
      <c r="CG82" s="20">
        <v>4.1980429230510596</v>
      </c>
      <c r="CH82" s="20">
        <v>3.7949430022457502</v>
      </c>
      <c r="CI82" s="20">
        <v>152.70201651191499</v>
      </c>
      <c r="CJ82" s="20"/>
      <c r="CK82" s="20">
        <f>SUM(CH4:CH82)</f>
        <v>45.774273144355895</v>
      </c>
      <c r="CL82" s="20">
        <v>2008</v>
      </c>
      <c r="CM82" s="20">
        <v>0</v>
      </c>
      <c r="CN82" s="20">
        <v>0</v>
      </c>
      <c r="CO82" s="20">
        <v>0</v>
      </c>
      <c r="CP82" s="20">
        <v>0</v>
      </c>
      <c r="CQ82" s="20">
        <v>0</v>
      </c>
      <c r="CR82" s="20">
        <v>0</v>
      </c>
      <c r="CS82" s="20">
        <v>0</v>
      </c>
      <c r="CT82" s="20">
        <v>0</v>
      </c>
      <c r="CU82" s="20">
        <v>0</v>
      </c>
      <c r="CV82" s="20">
        <v>0</v>
      </c>
      <c r="CW82" s="20">
        <v>0</v>
      </c>
      <c r="CX82" s="20">
        <v>0</v>
      </c>
      <c r="CY82" s="20">
        <v>0</v>
      </c>
      <c r="CZ82" s="20">
        <v>0</v>
      </c>
      <c r="DA82" s="20">
        <v>0</v>
      </c>
      <c r="DB82" s="20">
        <v>0</v>
      </c>
      <c r="DC82" s="20">
        <v>0</v>
      </c>
      <c r="DD82" s="20">
        <v>0</v>
      </c>
      <c r="DE82" s="20">
        <v>0</v>
      </c>
      <c r="DF82" s="20">
        <v>0</v>
      </c>
      <c r="DG82" s="20">
        <v>0</v>
      </c>
      <c r="DH82" s="20">
        <v>0</v>
      </c>
      <c r="DI82" s="20">
        <v>0</v>
      </c>
      <c r="DJ82" s="20">
        <v>0</v>
      </c>
      <c r="DK82" s="20">
        <v>0</v>
      </c>
      <c r="DL82" s="20">
        <v>0</v>
      </c>
      <c r="DM82" s="20">
        <v>0</v>
      </c>
      <c r="DN82" s="20">
        <v>0</v>
      </c>
      <c r="DO82" s="20">
        <v>0</v>
      </c>
      <c r="DP82" s="20">
        <v>0</v>
      </c>
      <c r="DQ82" s="20">
        <v>0</v>
      </c>
      <c r="DR82" s="20">
        <v>0</v>
      </c>
      <c r="DS82" s="20">
        <v>0</v>
      </c>
      <c r="DT82" s="20">
        <v>0</v>
      </c>
      <c r="DU82" s="20">
        <v>0</v>
      </c>
      <c r="DV82" s="20">
        <v>0</v>
      </c>
      <c r="DW82" s="20">
        <v>0</v>
      </c>
      <c r="DX82" s="20">
        <v>0</v>
      </c>
      <c r="DY82" s="20">
        <v>0</v>
      </c>
      <c r="DZ82" s="20">
        <v>0</v>
      </c>
      <c r="EA82" s="20">
        <v>0</v>
      </c>
      <c r="EB82" s="20">
        <v>0</v>
      </c>
      <c r="EC82" s="20">
        <v>0</v>
      </c>
      <c r="ED82" s="20">
        <v>0</v>
      </c>
      <c r="EE82" s="20">
        <v>0</v>
      </c>
      <c r="EF82" s="20">
        <v>0</v>
      </c>
      <c r="EG82" s="20">
        <v>0</v>
      </c>
      <c r="EH82" s="20">
        <v>0</v>
      </c>
      <c r="EI82" s="20">
        <v>0</v>
      </c>
      <c r="EJ82" s="20">
        <v>0</v>
      </c>
      <c r="EK82" s="20">
        <v>0</v>
      </c>
      <c r="EL82" s="20">
        <v>0</v>
      </c>
      <c r="EM82" s="20">
        <v>0</v>
      </c>
      <c r="EN82" s="20">
        <v>0</v>
      </c>
      <c r="EO82" s="20">
        <v>0</v>
      </c>
      <c r="EP82" s="20">
        <v>0</v>
      </c>
      <c r="EQ82" s="20">
        <v>0</v>
      </c>
      <c r="ER82" s="20">
        <v>0</v>
      </c>
      <c r="ES82" s="20">
        <v>0</v>
      </c>
      <c r="ET82" s="20">
        <v>0</v>
      </c>
      <c r="EU82" s="20">
        <v>0</v>
      </c>
      <c r="EV82" s="20">
        <v>0</v>
      </c>
      <c r="EW82" s="20">
        <v>0</v>
      </c>
      <c r="EX82" s="20">
        <v>0</v>
      </c>
      <c r="EY82" s="20">
        <v>0</v>
      </c>
      <c r="EZ82" s="20">
        <v>0</v>
      </c>
      <c r="FA82" s="20">
        <v>0</v>
      </c>
      <c r="FB82" s="20">
        <v>0</v>
      </c>
      <c r="FC82" s="20">
        <v>0</v>
      </c>
      <c r="FD82" s="20">
        <v>0</v>
      </c>
      <c r="FE82" s="20">
        <v>0</v>
      </c>
      <c r="FF82" s="20">
        <v>0</v>
      </c>
      <c r="FG82" s="20">
        <v>0</v>
      </c>
      <c r="FH82" s="20">
        <v>0</v>
      </c>
      <c r="FI82" s="20">
        <v>0</v>
      </c>
      <c r="FJ82" s="20">
        <v>0</v>
      </c>
      <c r="FK82" s="20">
        <v>0</v>
      </c>
      <c r="FL82" s="20">
        <v>0</v>
      </c>
      <c r="FM82" s="20">
        <v>376.31099426296851</v>
      </c>
      <c r="FN82" s="20">
        <v>53.294814878523958</v>
      </c>
      <c r="FO82" s="20">
        <v>24.124418561449357</v>
      </c>
      <c r="FP82" s="20">
        <v>16.427146458713207</v>
      </c>
      <c r="FQ82" s="20">
        <v>13.247971116024372</v>
      </c>
      <c r="FR82" s="20">
        <v>11.353881124681848</v>
      </c>
      <c r="FS82" s="20">
        <v>10.061658958875491</v>
      </c>
      <c r="FT82" s="20">
        <v>9.0957266642026546</v>
      </c>
      <c r="FU82" s="20">
        <v>8.3806082230907393</v>
      </c>
      <c r="FV82" s="20">
        <v>7.8121400741681342</v>
      </c>
      <c r="FW82" s="20">
        <v>7.3465435627563709</v>
      </c>
      <c r="FX82" s="2">
        <v>6.9472253123823071</v>
      </c>
      <c r="FY82" s="2">
        <v>6.5990866031047233</v>
      </c>
      <c r="FZ82" s="2">
        <v>6.2943334787573262</v>
      </c>
      <c r="GA82" s="20">
        <v>565.05252925768059</v>
      </c>
      <c r="GB82" s="20"/>
      <c r="GC82" s="20">
        <f>SUM(FZ4:FZ83)</f>
        <v>92.041339426821096</v>
      </c>
      <c r="GD82" s="36">
        <f>GC82/SUM(FZ4:FZ95)</f>
        <v>0.10504339568017912</v>
      </c>
      <c r="GE82" s="20" t="s">
        <v>66</v>
      </c>
    </row>
    <row r="83" spans="1:187" x14ac:dyDescent="0.3">
      <c r="A83" s="20"/>
      <c r="B83" s="20">
        <f t="shared" si="1"/>
        <v>2009</v>
      </c>
      <c r="C83" s="20">
        <v>0</v>
      </c>
      <c r="D83" s="20">
        <v>0</v>
      </c>
      <c r="E83" s="20">
        <v>0</v>
      </c>
      <c r="F83" s="20">
        <v>0</v>
      </c>
      <c r="G83" s="20">
        <v>0</v>
      </c>
      <c r="H83" s="20">
        <v>0</v>
      </c>
      <c r="I83" s="20">
        <v>0</v>
      </c>
      <c r="J83" s="20">
        <v>0</v>
      </c>
      <c r="K83" s="20">
        <v>0</v>
      </c>
      <c r="L83" s="20">
        <v>0</v>
      </c>
      <c r="M83" s="20">
        <v>0</v>
      </c>
      <c r="N83" s="20">
        <v>0</v>
      </c>
      <c r="O83" s="20">
        <v>0</v>
      </c>
      <c r="P83" s="20">
        <v>0</v>
      </c>
      <c r="Q83" s="20">
        <v>0</v>
      </c>
      <c r="R83" s="20">
        <v>0</v>
      </c>
      <c r="S83" s="20">
        <v>0</v>
      </c>
      <c r="T83" s="20">
        <v>0</v>
      </c>
      <c r="U83" s="20">
        <v>0</v>
      </c>
      <c r="V83" s="20">
        <v>0</v>
      </c>
      <c r="W83" s="20">
        <v>0</v>
      </c>
      <c r="X83" s="20">
        <v>0</v>
      </c>
      <c r="Y83" s="20">
        <v>0</v>
      </c>
      <c r="Z83" s="20">
        <v>0</v>
      </c>
      <c r="AA83" s="20">
        <v>0</v>
      </c>
      <c r="AB83" s="20">
        <v>0</v>
      </c>
      <c r="AC83" s="20">
        <v>0</v>
      </c>
      <c r="AD83" s="20">
        <v>0</v>
      </c>
      <c r="AE83" s="20">
        <v>0</v>
      </c>
      <c r="AF83" s="20">
        <v>0</v>
      </c>
      <c r="AG83" s="20">
        <v>0</v>
      </c>
      <c r="AH83" s="20">
        <v>0</v>
      </c>
      <c r="AI83" s="20">
        <v>0</v>
      </c>
      <c r="AJ83" s="20">
        <v>0</v>
      </c>
      <c r="AK83" s="20">
        <v>0</v>
      </c>
      <c r="AL83" s="20">
        <v>0</v>
      </c>
      <c r="AM83" s="20">
        <v>0</v>
      </c>
      <c r="AN83" s="20">
        <v>0</v>
      </c>
      <c r="AO83" s="20">
        <v>0</v>
      </c>
      <c r="AP83" s="20">
        <v>0</v>
      </c>
      <c r="AQ83" s="20">
        <v>0</v>
      </c>
      <c r="AR83" s="20">
        <v>0</v>
      </c>
      <c r="AS83" s="20">
        <v>0</v>
      </c>
      <c r="AT83" s="20">
        <v>0</v>
      </c>
      <c r="AU83" s="20">
        <v>0</v>
      </c>
      <c r="AV83" s="20">
        <v>0</v>
      </c>
      <c r="AW83" s="20">
        <v>0</v>
      </c>
      <c r="AX83" s="20">
        <v>0</v>
      </c>
      <c r="AY83" s="20">
        <v>0</v>
      </c>
      <c r="AZ83" s="20">
        <v>0</v>
      </c>
      <c r="BA83" s="20">
        <v>0</v>
      </c>
      <c r="BB83" s="20">
        <v>0</v>
      </c>
      <c r="BC83" s="20">
        <v>0</v>
      </c>
      <c r="BD83" s="20">
        <v>0</v>
      </c>
      <c r="BE83" s="20">
        <v>0</v>
      </c>
      <c r="BF83" s="20">
        <v>0</v>
      </c>
      <c r="BG83" s="20">
        <v>0</v>
      </c>
      <c r="BH83" s="20">
        <v>0</v>
      </c>
      <c r="BI83" s="20">
        <v>0</v>
      </c>
      <c r="BJ83" s="20">
        <v>0</v>
      </c>
      <c r="BK83" s="20">
        <v>0</v>
      </c>
      <c r="BL83" s="20">
        <v>0</v>
      </c>
      <c r="BM83" s="20">
        <v>0</v>
      </c>
      <c r="BN83" s="20">
        <v>0</v>
      </c>
      <c r="BO83" s="20">
        <v>0</v>
      </c>
      <c r="BP83" s="20">
        <v>0</v>
      </c>
      <c r="BQ83" s="20">
        <v>0</v>
      </c>
      <c r="BR83" s="20">
        <v>0</v>
      </c>
      <c r="BS83" s="20">
        <v>0</v>
      </c>
      <c r="BT83" s="20">
        <v>0</v>
      </c>
      <c r="BU83" s="20">
        <v>0</v>
      </c>
      <c r="BV83" s="20">
        <v>0</v>
      </c>
      <c r="BW83" s="20">
        <v>0</v>
      </c>
      <c r="BX83" s="20">
        <v>0</v>
      </c>
      <c r="BY83" s="20">
        <v>0</v>
      </c>
      <c r="BZ83" s="20">
        <v>0</v>
      </c>
      <c r="CA83" s="20">
        <v>0</v>
      </c>
      <c r="CB83" s="20">
        <v>0</v>
      </c>
      <c r="CC83" s="20">
        <v>0</v>
      </c>
      <c r="CD83" s="20">
        <v>122.85630305223999</v>
      </c>
      <c r="CE83" s="20">
        <v>17.402768013564199</v>
      </c>
      <c r="CF83" s="20">
        <v>8.7321137175209707</v>
      </c>
      <c r="CG83" s="20">
        <v>5.8149173756135903</v>
      </c>
      <c r="CH83" s="20">
        <v>4.4800452004197604</v>
      </c>
      <c r="CI83" s="20">
        <v>159.28614735935901</v>
      </c>
      <c r="CJ83" s="20"/>
      <c r="CK83" s="20"/>
      <c r="CL83" s="20">
        <v>2009</v>
      </c>
      <c r="CM83" s="20">
        <v>0</v>
      </c>
      <c r="CN83" s="20">
        <v>0</v>
      </c>
      <c r="CO83" s="20">
        <v>0</v>
      </c>
      <c r="CP83" s="20">
        <v>0</v>
      </c>
      <c r="CQ83" s="20">
        <v>0</v>
      </c>
      <c r="CR83" s="20">
        <v>0</v>
      </c>
      <c r="CS83" s="20">
        <v>0</v>
      </c>
      <c r="CT83" s="20">
        <v>0</v>
      </c>
      <c r="CU83" s="20">
        <v>0</v>
      </c>
      <c r="CV83" s="20">
        <v>0</v>
      </c>
      <c r="CW83" s="20">
        <v>0</v>
      </c>
      <c r="CX83" s="20">
        <v>0</v>
      </c>
      <c r="CY83" s="20">
        <v>0</v>
      </c>
      <c r="CZ83" s="20">
        <v>0</v>
      </c>
      <c r="DA83" s="20">
        <v>0</v>
      </c>
      <c r="DB83" s="20">
        <v>0</v>
      </c>
      <c r="DC83" s="20">
        <v>0</v>
      </c>
      <c r="DD83" s="20">
        <v>0</v>
      </c>
      <c r="DE83" s="20">
        <v>0</v>
      </c>
      <c r="DF83" s="20">
        <v>0</v>
      </c>
      <c r="DG83" s="20">
        <v>0</v>
      </c>
      <c r="DH83" s="20">
        <v>0</v>
      </c>
      <c r="DI83" s="20">
        <v>0</v>
      </c>
      <c r="DJ83" s="20">
        <v>0</v>
      </c>
      <c r="DK83" s="20">
        <v>0</v>
      </c>
      <c r="DL83" s="20">
        <v>0</v>
      </c>
      <c r="DM83" s="20">
        <v>0</v>
      </c>
      <c r="DN83" s="20">
        <v>0</v>
      </c>
      <c r="DO83" s="20">
        <v>0</v>
      </c>
      <c r="DP83" s="20">
        <v>0</v>
      </c>
      <c r="DQ83" s="20">
        <v>0</v>
      </c>
      <c r="DR83" s="20">
        <v>0</v>
      </c>
      <c r="DS83" s="20">
        <v>0</v>
      </c>
      <c r="DT83" s="20">
        <v>0</v>
      </c>
      <c r="DU83" s="20">
        <v>0</v>
      </c>
      <c r="DV83" s="20">
        <v>0</v>
      </c>
      <c r="DW83" s="20">
        <v>0</v>
      </c>
      <c r="DX83" s="20">
        <v>0</v>
      </c>
      <c r="DY83" s="20">
        <v>0</v>
      </c>
      <c r="DZ83" s="20">
        <v>0</v>
      </c>
      <c r="EA83" s="20">
        <v>0</v>
      </c>
      <c r="EB83" s="20">
        <v>0</v>
      </c>
      <c r="EC83" s="20">
        <v>0</v>
      </c>
      <c r="ED83" s="20">
        <v>0</v>
      </c>
      <c r="EE83" s="20">
        <v>0</v>
      </c>
      <c r="EF83" s="20">
        <v>0</v>
      </c>
      <c r="EG83" s="20">
        <v>0</v>
      </c>
      <c r="EH83" s="20">
        <v>0</v>
      </c>
      <c r="EI83" s="20">
        <v>0</v>
      </c>
      <c r="EJ83" s="20">
        <v>0</v>
      </c>
      <c r="EK83" s="20">
        <v>0</v>
      </c>
      <c r="EL83" s="20">
        <v>0</v>
      </c>
      <c r="EM83" s="20">
        <v>0</v>
      </c>
      <c r="EN83" s="20">
        <v>0</v>
      </c>
      <c r="EO83" s="20">
        <v>0</v>
      </c>
      <c r="EP83" s="20">
        <v>0</v>
      </c>
      <c r="EQ83" s="20">
        <v>0</v>
      </c>
      <c r="ER83" s="20">
        <v>0</v>
      </c>
      <c r="ES83" s="20">
        <v>0</v>
      </c>
      <c r="ET83" s="20">
        <v>0</v>
      </c>
      <c r="EU83" s="20">
        <v>0</v>
      </c>
      <c r="EV83" s="20">
        <v>0</v>
      </c>
      <c r="EW83" s="20">
        <v>0</v>
      </c>
      <c r="EX83" s="20">
        <v>0</v>
      </c>
      <c r="EY83" s="20">
        <v>0</v>
      </c>
      <c r="EZ83" s="20">
        <v>0</v>
      </c>
      <c r="FA83" s="20">
        <v>0</v>
      </c>
      <c r="FB83" s="20">
        <v>0</v>
      </c>
      <c r="FC83" s="20">
        <v>0</v>
      </c>
      <c r="FD83" s="20">
        <v>0</v>
      </c>
      <c r="FE83" s="20">
        <v>0</v>
      </c>
      <c r="FF83" s="20">
        <v>0</v>
      </c>
      <c r="FG83" s="20">
        <v>0</v>
      </c>
      <c r="FH83" s="20">
        <v>0</v>
      </c>
      <c r="FI83" s="20">
        <v>0</v>
      </c>
      <c r="FJ83" s="20">
        <v>0</v>
      </c>
      <c r="FK83" s="20">
        <v>0</v>
      </c>
      <c r="FL83" s="20">
        <v>0</v>
      </c>
      <c r="FM83" s="20">
        <v>0</v>
      </c>
      <c r="FN83" s="20">
        <v>386.23416912662657</v>
      </c>
      <c r="FO83" s="20">
        <v>54.495765704307473</v>
      </c>
      <c r="FP83" s="20">
        <v>24.475991241886309</v>
      </c>
      <c r="FQ83" s="20">
        <v>16.765403119255115</v>
      </c>
      <c r="FR83" s="20">
        <v>13.543076984643674</v>
      </c>
      <c r="FS83" s="20">
        <v>11.609909019917465</v>
      </c>
      <c r="FT83" s="20">
        <v>10.29723481147858</v>
      </c>
      <c r="FU83" s="20">
        <v>9.3158632764369234</v>
      </c>
      <c r="FV83" s="20">
        <v>8.5840329497422676</v>
      </c>
      <c r="FW83" s="20">
        <v>7.9959166276020284</v>
      </c>
      <c r="FX83" s="2">
        <v>7.5208309576353178</v>
      </c>
      <c r="FY83" s="2">
        <v>7.111169134543573</v>
      </c>
      <c r="FZ83" s="2">
        <v>6.7509320755585982</v>
      </c>
      <c r="GA83" s="20">
        <v>572.7536083937099</v>
      </c>
      <c r="GB83" s="20">
        <f>SUM(CM74:FZ83)</f>
        <v>4548.0065545026691</v>
      </c>
      <c r="GC83" s="20"/>
      <c r="GD83" s="20"/>
      <c r="GE83" s="20"/>
    </row>
    <row r="84" spans="1:187" x14ac:dyDescent="0.3">
      <c r="A84" s="20"/>
      <c r="B84" s="20">
        <f t="shared" si="1"/>
        <v>2010</v>
      </c>
      <c r="C84" s="20">
        <v>0</v>
      </c>
      <c r="D84" s="20">
        <v>0</v>
      </c>
      <c r="E84" s="20">
        <v>0</v>
      </c>
      <c r="F84" s="20">
        <v>0</v>
      </c>
      <c r="G84" s="20">
        <v>0</v>
      </c>
      <c r="H84" s="20">
        <v>0</v>
      </c>
      <c r="I84" s="20">
        <v>0</v>
      </c>
      <c r="J84" s="20">
        <v>0</v>
      </c>
      <c r="K84" s="20">
        <v>0</v>
      </c>
      <c r="L84" s="20">
        <v>0</v>
      </c>
      <c r="M84" s="20">
        <v>0</v>
      </c>
      <c r="N84" s="20">
        <v>0</v>
      </c>
      <c r="O84" s="20">
        <v>0</v>
      </c>
      <c r="P84" s="20">
        <v>0</v>
      </c>
      <c r="Q84" s="20">
        <v>0</v>
      </c>
      <c r="R84" s="20">
        <v>0</v>
      </c>
      <c r="S84" s="20">
        <v>0</v>
      </c>
      <c r="T84" s="20">
        <v>0</v>
      </c>
      <c r="U84" s="20">
        <v>0</v>
      </c>
      <c r="V84" s="20">
        <v>0</v>
      </c>
      <c r="W84" s="20">
        <v>0</v>
      </c>
      <c r="X84" s="20">
        <v>0</v>
      </c>
      <c r="Y84" s="20">
        <v>0</v>
      </c>
      <c r="Z84" s="20">
        <v>0</v>
      </c>
      <c r="AA84" s="20">
        <v>0</v>
      </c>
      <c r="AB84" s="20">
        <v>0</v>
      </c>
      <c r="AC84" s="20">
        <v>0</v>
      </c>
      <c r="AD84" s="20">
        <v>0</v>
      </c>
      <c r="AE84" s="20">
        <v>0</v>
      </c>
      <c r="AF84" s="20">
        <v>0</v>
      </c>
      <c r="AG84" s="20">
        <v>0</v>
      </c>
      <c r="AH84" s="20">
        <v>0</v>
      </c>
      <c r="AI84" s="20">
        <v>0</v>
      </c>
      <c r="AJ84" s="20">
        <v>0</v>
      </c>
      <c r="AK84" s="20">
        <v>0</v>
      </c>
      <c r="AL84" s="20">
        <v>0</v>
      </c>
      <c r="AM84" s="20">
        <v>0</v>
      </c>
      <c r="AN84" s="20">
        <v>0</v>
      </c>
      <c r="AO84" s="20">
        <v>0</v>
      </c>
      <c r="AP84" s="20">
        <v>0</v>
      </c>
      <c r="AQ84" s="20">
        <v>0</v>
      </c>
      <c r="AR84" s="20">
        <v>0</v>
      </c>
      <c r="AS84" s="20">
        <v>0</v>
      </c>
      <c r="AT84" s="20">
        <v>0</v>
      </c>
      <c r="AU84" s="20">
        <v>0</v>
      </c>
      <c r="AV84" s="20">
        <v>0</v>
      </c>
      <c r="AW84" s="20">
        <v>0</v>
      </c>
      <c r="AX84" s="20">
        <v>0</v>
      </c>
      <c r="AY84" s="20">
        <v>0</v>
      </c>
      <c r="AZ84" s="20">
        <v>0</v>
      </c>
      <c r="BA84" s="20">
        <v>0</v>
      </c>
      <c r="BB84" s="20">
        <v>0</v>
      </c>
      <c r="BC84" s="20">
        <v>0</v>
      </c>
      <c r="BD84" s="20">
        <v>0</v>
      </c>
      <c r="BE84" s="20">
        <v>0</v>
      </c>
      <c r="BF84" s="20">
        <v>0</v>
      </c>
      <c r="BG84" s="20">
        <v>0</v>
      </c>
      <c r="BH84" s="20">
        <v>0</v>
      </c>
      <c r="BI84" s="20">
        <v>0</v>
      </c>
      <c r="BJ84" s="20">
        <v>0</v>
      </c>
      <c r="BK84" s="20">
        <v>0</v>
      </c>
      <c r="BL84" s="20">
        <v>0</v>
      </c>
      <c r="BM84" s="20">
        <v>0</v>
      </c>
      <c r="BN84" s="20">
        <v>0</v>
      </c>
      <c r="BO84" s="20">
        <v>0</v>
      </c>
      <c r="BP84" s="20">
        <v>0</v>
      </c>
      <c r="BQ84" s="20">
        <v>0</v>
      </c>
      <c r="BR84" s="20">
        <v>0</v>
      </c>
      <c r="BS84" s="20">
        <v>0</v>
      </c>
      <c r="BT84" s="20">
        <v>0</v>
      </c>
      <c r="BU84" s="20">
        <v>0</v>
      </c>
      <c r="BV84" s="20">
        <v>0</v>
      </c>
      <c r="BW84" s="20">
        <v>0</v>
      </c>
      <c r="BX84" s="20">
        <v>0</v>
      </c>
      <c r="BY84" s="20">
        <v>0</v>
      </c>
      <c r="BZ84" s="20">
        <v>0</v>
      </c>
      <c r="CA84" s="20">
        <v>0</v>
      </c>
      <c r="CB84" s="20">
        <v>0</v>
      </c>
      <c r="CC84" s="20">
        <v>0</v>
      </c>
      <c r="CD84" s="20">
        <v>0</v>
      </c>
      <c r="CE84" s="20">
        <v>134.731513361917</v>
      </c>
      <c r="CF84" s="20">
        <v>18.843236348078399</v>
      </c>
      <c r="CG84" s="20">
        <v>9.4225322369597109</v>
      </c>
      <c r="CH84" s="20">
        <v>6.3314236118154499</v>
      </c>
      <c r="CI84" s="20">
        <v>169.32870555877</v>
      </c>
      <c r="CJ84" s="20"/>
      <c r="CK84" s="20">
        <f>SUM(CH4:CH84)</f>
        <v>56.585741956591107</v>
      </c>
      <c r="CL84" s="20">
        <v>2010</v>
      </c>
      <c r="CM84" s="20">
        <v>0</v>
      </c>
      <c r="CN84" s="20">
        <v>0</v>
      </c>
      <c r="CO84" s="20">
        <v>0</v>
      </c>
      <c r="CP84" s="20">
        <v>0</v>
      </c>
      <c r="CQ84" s="20">
        <v>0</v>
      </c>
      <c r="CR84" s="20">
        <v>0</v>
      </c>
      <c r="CS84" s="20">
        <v>0</v>
      </c>
      <c r="CT84" s="20">
        <v>0</v>
      </c>
      <c r="CU84" s="20">
        <v>0</v>
      </c>
      <c r="CV84" s="20">
        <v>0</v>
      </c>
      <c r="CW84" s="20">
        <v>0</v>
      </c>
      <c r="CX84" s="20">
        <v>0</v>
      </c>
      <c r="CY84" s="20">
        <v>0</v>
      </c>
      <c r="CZ84" s="20">
        <v>0</v>
      </c>
      <c r="DA84" s="20">
        <v>0</v>
      </c>
      <c r="DB84" s="20">
        <v>0</v>
      </c>
      <c r="DC84" s="20">
        <v>0</v>
      </c>
      <c r="DD84" s="20">
        <v>0</v>
      </c>
      <c r="DE84" s="20">
        <v>0</v>
      </c>
      <c r="DF84" s="20">
        <v>0</v>
      </c>
      <c r="DG84" s="20">
        <v>0</v>
      </c>
      <c r="DH84" s="20">
        <v>0</v>
      </c>
      <c r="DI84" s="20">
        <v>0</v>
      </c>
      <c r="DJ84" s="20">
        <v>0</v>
      </c>
      <c r="DK84" s="20">
        <v>0</v>
      </c>
      <c r="DL84" s="20">
        <v>0</v>
      </c>
      <c r="DM84" s="20">
        <v>0</v>
      </c>
      <c r="DN84" s="20">
        <v>0</v>
      </c>
      <c r="DO84" s="20">
        <v>0</v>
      </c>
      <c r="DP84" s="20">
        <v>0</v>
      </c>
      <c r="DQ84" s="20">
        <v>0</v>
      </c>
      <c r="DR84" s="20">
        <v>0</v>
      </c>
      <c r="DS84" s="20">
        <v>0</v>
      </c>
      <c r="DT84" s="20">
        <v>0</v>
      </c>
      <c r="DU84" s="20">
        <v>0</v>
      </c>
      <c r="DV84" s="20">
        <v>0</v>
      </c>
      <c r="DW84" s="20">
        <v>0</v>
      </c>
      <c r="DX84" s="20">
        <v>0</v>
      </c>
      <c r="DY84" s="20">
        <v>0</v>
      </c>
      <c r="DZ84" s="20">
        <v>0</v>
      </c>
      <c r="EA84" s="20">
        <v>0</v>
      </c>
      <c r="EB84" s="20">
        <v>0</v>
      </c>
      <c r="EC84" s="20">
        <v>0</v>
      </c>
      <c r="ED84" s="20">
        <v>0</v>
      </c>
      <c r="EE84" s="20">
        <v>0</v>
      </c>
      <c r="EF84" s="20">
        <v>0</v>
      </c>
      <c r="EG84" s="20">
        <v>0</v>
      </c>
      <c r="EH84" s="20">
        <v>0</v>
      </c>
      <c r="EI84" s="20">
        <v>0</v>
      </c>
      <c r="EJ84" s="20">
        <v>0</v>
      </c>
      <c r="EK84" s="20">
        <v>0</v>
      </c>
      <c r="EL84" s="20">
        <v>0</v>
      </c>
      <c r="EM84" s="20">
        <v>0</v>
      </c>
      <c r="EN84" s="20">
        <v>0</v>
      </c>
      <c r="EO84" s="20">
        <v>0</v>
      </c>
      <c r="EP84" s="20">
        <v>0</v>
      </c>
      <c r="EQ84" s="20">
        <v>0</v>
      </c>
      <c r="ER84" s="20">
        <v>0</v>
      </c>
      <c r="ES84" s="20">
        <v>0</v>
      </c>
      <c r="ET84" s="20">
        <v>0</v>
      </c>
      <c r="EU84" s="20">
        <v>0</v>
      </c>
      <c r="EV84" s="20">
        <v>0</v>
      </c>
      <c r="EW84" s="20">
        <v>0</v>
      </c>
      <c r="EX84" s="20">
        <v>0</v>
      </c>
      <c r="EY84" s="20">
        <v>0</v>
      </c>
      <c r="EZ84" s="20">
        <v>0</v>
      </c>
      <c r="FA84" s="20">
        <v>0</v>
      </c>
      <c r="FB84" s="20">
        <v>0</v>
      </c>
      <c r="FC84" s="20">
        <v>0</v>
      </c>
      <c r="FD84" s="20">
        <v>0</v>
      </c>
      <c r="FE84" s="20">
        <v>0</v>
      </c>
      <c r="FF84" s="20">
        <v>0</v>
      </c>
      <c r="FG84" s="20">
        <v>0</v>
      </c>
      <c r="FH84" s="20">
        <v>0</v>
      </c>
      <c r="FI84" s="20">
        <v>0</v>
      </c>
      <c r="FJ84" s="20">
        <v>0</v>
      </c>
      <c r="FK84" s="20">
        <v>0</v>
      </c>
      <c r="FL84" s="20">
        <v>0</v>
      </c>
      <c r="FM84" s="20">
        <v>0</v>
      </c>
      <c r="FN84" s="20">
        <v>0</v>
      </c>
      <c r="FO84" s="20">
        <v>412.59803717305346</v>
      </c>
      <c r="FP84" s="20">
        <v>57.988699971912922</v>
      </c>
      <c r="FQ84" s="20">
        <v>26.048473895747197</v>
      </c>
      <c r="FR84" s="20">
        <v>17.858585056114258</v>
      </c>
      <c r="FS84" s="20">
        <v>14.442767198402535</v>
      </c>
      <c r="FT84" s="20">
        <v>12.380483031274444</v>
      </c>
      <c r="FU84" s="20">
        <v>10.985223659486593</v>
      </c>
      <c r="FV84" s="20">
        <v>9.9409781143105977</v>
      </c>
      <c r="FW84" s="20">
        <v>9.1573829679046401</v>
      </c>
      <c r="FX84" s="2">
        <v>8.53295099824952</v>
      </c>
      <c r="FY84" s="2">
        <v>8.0221004565053793</v>
      </c>
      <c r="FZ84" s="2">
        <v>7.5834568342529076</v>
      </c>
      <c r="GA84" s="20">
        <v>603.92364750039985</v>
      </c>
      <c r="GB84" s="36">
        <f>GB83/GA96</f>
        <v>0.19974995124285191</v>
      </c>
      <c r="GC84" s="20">
        <f>SUM(FZ4:FZ84)</f>
        <v>99.62479626107401</v>
      </c>
      <c r="GD84" s="36">
        <f>GC84/SUM(FZ4:FZ95)</f>
        <v>0.11369811606804713</v>
      </c>
      <c r="GE84" s="20" t="s">
        <v>67</v>
      </c>
    </row>
    <row r="85" spans="1:187" x14ac:dyDescent="0.3">
      <c r="A85" s="20"/>
      <c r="B85" s="20">
        <f t="shared" si="1"/>
        <v>2011</v>
      </c>
      <c r="C85" s="20">
        <v>0</v>
      </c>
      <c r="D85" s="20">
        <v>0</v>
      </c>
      <c r="E85" s="20">
        <v>0</v>
      </c>
      <c r="F85" s="20">
        <v>0</v>
      </c>
      <c r="G85" s="20">
        <v>0</v>
      </c>
      <c r="H85" s="20">
        <v>0</v>
      </c>
      <c r="I85" s="20">
        <v>0</v>
      </c>
      <c r="J85" s="20">
        <v>0</v>
      </c>
      <c r="K85" s="20">
        <v>0</v>
      </c>
      <c r="L85" s="20">
        <v>0</v>
      </c>
      <c r="M85" s="20">
        <v>0</v>
      </c>
      <c r="N85" s="20">
        <v>0</v>
      </c>
      <c r="O85" s="20">
        <v>0</v>
      </c>
      <c r="P85" s="20">
        <v>0</v>
      </c>
      <c r="Q85" s="20">
        <v>0</v>
      </c>
      <c r="R85" s="20">
        <v>0</v>
      </c>
      <c r="S85" s="20">
        <v>0</v>
      </c>
      <c r="T85" s="20">
        <v>0</v>
      </c>
      <c r="U85" s="20">
        <v>0</v>
      </c>
      <c r="V85" s="20">
        <v>0</v>
      </c>
      <c r="W85" s="20">
        <v>0</v>
      </c>
      <c r="X85" s="20">
        <v>0</v>
      </c>
      <c r="Y85" s="20">
        <v>0</v>
      </c>
      <c r="Z85" s="20">
        <v>0</v>
      </c>
      <c r="AA85" s="20">
        <v>0</v>
      </c>
      <c r="AB85" s="20">
        <v>0</v>
      </c>
      <c r="AC85" s="20">
        <v>0</v>
      </c>
      <c r="AD85" s="20">
        <v>0</v>
      </c>
      <c r="AE85" s="20">
        <v>0</v>
      </c>
      <c r="AF85" s="20">
        <v>0</v>
      </c>
      <c r="AG85" s="20">
        <v>0</v>
      </c>
      <c r="AH85" s="20">
        <v>0</v>
      </c>
      <c r="AI85" s="20">
        <v>0</v>
      </c>
      <c r="AJ85" s="20">
        <v>0</v>
      </c>
      <c r="AK85" s="20">
        <v>0</v>
      </c>
      <c r="AL85" s="20">
        <v>0</v>
      </c>
      <c r="AM85" s="20">
        <v>0</v>
      </c>
      <c r="AN85" s="20">
        <v>0</v>
      </c>
      <c r="AO85" s="20">
        <v>0</v>
      </c>
      <c r="AP85" s="20">
        <v>0</v>
      </c>
      <c r="AQ85" s="20">
        <v>0</v>
      </c>
      <c r="AR85" s="20">
        <v>0</v>
      </c>
      <c r="AS85" s="20">
        <v>0</v>
      </c>
      <c r="AT85" s="20">
        <v>0</v>
      </c>
      <c r="AU85" s="20">
        <v>0</v>
      </c>
      <c r="AV85" s="20">
        <v>0</v>
      </c>
      <c r="AW85" s="20">
        <v>0</v>
      </c>
      <c r="AX85" s="20">
        <v>0</v>
      </c>
      <c r="AY85" s="20">
        <v>0</v>
      </c>
      <c r="AZ85" s="20">
        <v>0</v>
      </c>
      <c r="BA85" s="20">
        <v>0</v>
      </c>
      <c r="BB85" s="20">
        <v>0</v>
      </c>
      <c r="BC85" s="20">
        <v>0</v>
      </c>
      <c r="BD85" s="20">
        <v>0</v>
      </c>
      <c r="BE85" s="20">
        <v>0</v>
      </c>
      <c r="BF85" s="20">
        <v>0</v>
      </c>
      <c r="BG85" s="20">
        <v>0</v>
      </c>
      <c r="BH85" s="20">
        <v>0</v>
      </c>
      <c r="BI85" s="20">
        <v>0</v>
      </c>
      <c r="BJ85" s="20">
        <v>0</v>
      </c>
      <c r="BK85" s="20">
        <v>0</v>
      </c>
      <c r="BL85" s="20">
        <v>0</v>
      </c>
      <c r="BM85" s="20">
        <v>0</v>
      </c>
      <c r="BN85" s="20">
        <v>0</v>
      </c>
      <c r="BO85" s="20">
        <v>0</v>
      </c>
      <c r="BP85" s="20">
        <v>0</v>
      </c>
      <c r="BQ85" s="20">
        <v>0</v>
      </c>
      <c r="BR85" s="20">
        <v>0</v>
      </c>
      <c r="BS85" s="20">
        <v>0</v>
      </c>
      <c r="BT85" s="20">
        <v>0</v>
      </c>
      <c r="BU85" s="20">
        <v>0</v>
      </c>
      <c r="BV85" s="20">
        <v>0</v>
      </c>
      <c r="BW85" s="20">
        <v>0</v>
      </c>
      <c r="BX85" s="20">
        <v>0</v>
      </c>
      <c r="BY85" s="20">
        <v>0</v>
      </c>
      <c r="BZ85" s="20">
        <v>0</v>
      </c>
      <c r="CA85" s="20">
        <v>0</v>
      </c>
      <c r="CB85" s="20">
        <v>0</v>
      </c>
      <c r="CC85" s="20">
        <v>0</v>
      </c>
      <c r="CD85" s="20">
        <v>0</v>
      </c>
      <c r="CE85" s="20">
        <v>0</v>
      </c>
      <c r="CF85" s="20">
        <v>146.574430258051</v>
      </c>
      <c r="CG85" s="20">
        <v>20.829339441765001</v>
      </c>
      <c r="CH85" s="20">
        <v>10.4847487701118</v>
      </c>
      <c r="CI85" s="20">
        <v>177.88851846992799</v>
      </c>
      <c r="CJ85" s="20"/>
      <c r="CK85" s="20"/>
      <c r="CL85" s="20">
        <v>2011</v>
      </c>
      <c r="CM85" s="20">
        <v>0</v>
      </c>
      <c r="CN85" s="20">
        <v>0</v>
      </c>
      <c r="CO85" s="20">
        <v>0</v>
      </c>
      <c r="CP85" s="20">
        <v>0</v>
      </c>
      <c r="CQ85" s="20">
        <v>0</v>
      </c>
      <c r="CR85" s="20">
        <v>0</v>
      </c>
      <c r="CS85" s="20">
        <v>0</v>
      </c>
      <c r="CT85" s="20">
        <v>0</v>
      </c>
      <c r="CU85" s="20">
        <v>0</v>
      </c>
      <c r="CV85" s="20">
        <v>0</v>
      </c>
      <c r="CW85" s="20">
        <v>0</v>
      </c>
      <c r="CX85" s="20">
        <v>0</v>
      </c>
      <c r="CY85" s="20">
        <v>0</v>
      </c>
      <c r="CZ85" s="20">
        <v>0</v>
      </c>
      <c r="DA85" s="20">
        <v>0</v>
      </c>
      <c r="DB85" s="20">
        <v>0</v>
      </c>
      <c r="DC85" s="20">
        <v>0</v>
      </c>
      <c r="DD85" s="20">
        <v>0</v>
      </c>
      <c r="DE85" s="20">
        <v>0</v>
      </c>
      <c r="DF85" s="20">
        <v>0</v>
      </c>
      <c r="DG85" s="20">
        <v>0</v>
      </c>
      <c r="DH85" s="20">
        <v>0</v>
      </c>
      <c r="DI85" s="20">
        <v>0</v>
      </c>
      <c r="DJ85" s="20">
        <v>0</v>
      </c>
      <c r="DK85" s="20">
        <v>0</v>
      </c>
      <c r="DL85" s="20">
        <v>0</v>
      </c>
      <c r="DM85" s="20">
        <v>0</v>
      </c>
      <c r="DN85" s="20">
        <v>0</v>
      </c>
      <c r="DO85" s="20">
        <v>0</v>
      </c>
      <c r="DP85" s="20">
        <v>0</v>
      </c>
      <c r="DQ85" s="20">
        <v>0</v>
      </c>
      <c r="DR85" s="20">
        <v>0</v>
      </c>
      <c r="DS85" s="20">
        <v>0</v>
      </c>
      <c r="DT85" s="20">
        <v>0</v>
      </c>
      <c r="DU85" s="20">
        <v>0</v>
      </c>
      <c r="DV85" s="20">
        <v>0</v>
      </c>
      <c r="DW85" s="20">
        <v>0</v>
      </c>
      <c r="DX85" s="20">
        <v>0</v>
      </c>
      <c r="DY85" s="20">
        <v>0</v>
      </c>
      <c r="DZ85" s="20">
        <v>0</v>
      </c>
      <c r="EA85" s="20">
        <v>0</v>
      </c>
      <c r="EB85" s="20">
        <v>0</v>
      </c>
      <c r="EC85" s="20">
        <v>0</v>
      </c>
      <c r="ED85" s="20">
        <v>0</v>
      </c>
      <c r="EE85" s="20">
        <v>0</v>
      </c>
      <c r="EF85" s="20">
        <v>0</v>
      </c>
      <c r="EG85" s="20">
        <v>0</v>
      </c>
      <c r="EH85" s="20">
        <v>0</v>
      </c>
      <c r="EI85" s="20">
        <v>0</v>
      </c>
      <c r="EJ85" s="20">
        <v>0</v>
      </c>
      <c r="EK85" s="20">
        <v>0</v>
      </c>
      <c r="EL85" s="20">
        <v>0</v>
      </c>
      <c r="EM85" s="20">
        <v>0</v>
      </c>
      <c r="EN85" s="20">
        <v>0</v>
      </c>
      <c r="EO85" s="20">
        <v>0</v>
      </c>
      <c r="EP85" s="20">
        <v>0</v>
      </c>
      <c r="EQ85" s="20">
        <v>0</v>
      </c>
      <c r="ER85" s="20">
        <v>0</v>
      </c>
      <c r="ES85" s="20">
        <v>0</v>
      </c>
      <c r="ET85" s="20">
        <v>0</v>
      </c>
      <c r="EU85" s="20">
        <v>0</v>
      </c>
      <c r="EV85" s="20">
        <v>0</v>
      </c>
      <c r="EW85" s="20">
        <v>0</v>
      </c>
      <c r="EX85" s="20">
        <v>0</v>
      </c>
      <c r="EY85" s="20">
        <v>0</v>
      </c>
      <c r="EZ85" s="20">
        <v>0</v>
      </c>
      <c r="FA85" s="20">
        <v>0</v>
      </c>
      <c r="FB85" s="20">
        <v>0</v>
      </c>
      <c r="FC85" s="20">
        <v>0</v>
      </c>
      <c r="FD85" s="20">
        <v>0</v>
      </c>
      <c r="FE85" s="20">
        <v>0</v>
      </c>
      <c r="FF85" s="20">
        <v>0</v>
      </c>
      <c r="FG85" s="20">
        <v>0</v>
      </c>
      <c r="FH85" s="20">
        <v>0</v>
      </c>
      <c r="FI85" s="20">
        <v>0</v>
      </c>
      <c r="FJ85" s="20">
        <v>0</v>
      </c>
      <c r="FK85" s="20">
        <v>0</v>
      </c>
      <c r="FL85" s="20">
        <v>0</v>
      </c>
      <c r="FM85" s="20">
        <v>0</v>
      </c>
      <c r="FN85" s="20">
        <v>0</v>
      </c>
      <c r="FO85" s="20">
        <v>0</v>
      </c>
      <c r="FP85" s="20">
        <v>448.63831474236002</v>
      </c>
      <c r="FQ85" s="20">
        <v>63.445410006460556</v>
      </c>
      <c r="FR85" s="20">
        <v>28.387731503944767</v>
      </c>
      <c r="FS85" s="20">
        <v>19.461927864485478</v>
      </c>
      <c r="FT85" s="20">
        <v>15.742282198477879</v>
      </c>
      <c r="FU85" s="20">
        <v>13.505551297386816</v>
      </c>
      <c r="FV85" s="20">
        <v>11.974961781656825</v>
      </c>
      <c r="FW85" s="20">
        <v>10.838333327012373</v>
      </c>
      <c r="FX85" s="2">
        <v>9.9901708077335289</v>
      </c>
      <c r="FY85" s="2">
        <v>9.3065436856639092</v>
      </c>
      <c r="FZ85" s="2">
        <v>8.7520883768017104</v>
      </c>
      <c r="GA85" s="20">
        <v>648.13207183328416</v>
      </c>
      <c r="GB85" s="20"/>
      <c r="GC85" s="20"/>
      <c r="GD85" s="20"/>
      <c r="GE85" s="20"/>
    </row>
    <row r="86" spans="1:187" x14ac:dyDescent="0.3">
      <c r="A86" s="20"/>
      <c r="B86" s="20">
        <f t="shared" si="1"/>
        <v>2012</v>
      </c>
      <c r="C86" s="20">
        <v>0</v>
      </c>
      <c r="D86" s="20">
        <v>0</v>
      </c>
      <c r="E86" s="20">
        <v>0</v>
      </c>
      <c r="F86" s="20">
        <v>0</v>
      </c>
      <c r="G86" s="20">
        <v>0</v>
      </c>
      <c r="H86" s="20">
        <v>0</v>
      </c>
      <c r="I86" s="20">
        <v>0</v>
      </c>
      <c r="J86" s="20">
        <v>0</v>
      </c>
      <c r="K86" s="20">
        <v>0</v>
      </c>
      <c r="L86" s="20">
        <v>0</v>
      </c>
      <c r="M86" s="20">
        <v>0</v>
      </c>
      <c r="N86" s="20">
        <v>0</v>
      </c>
      <c r="O86" s="20">
        <v>0</v>
      </c>
      <c r="P86" s="20">
        <v>0</v>
      </c>
      <c r="Q86" s="20">
        <v>0</v>
      </c>
      <c r="R86" s="20">
        <v>0</v>
      </c>
      <c r="S86" s="20">
        <v>0</v>
      </c>
      <c r="T86" s="20">
        <v>0</v>
      </c>
      <c r="U86" s="20">
        <v>0</v>
      </c>
      <c r="V86" s="20">
        <v>0</v>
      </c>
      <c r="W86" s="20">
        <v>0</v>
      </c>
      <c r="X86" s="20">
        <v>0</v>
      </c>
      <c r="Y86" s="20">
        <v>0</v>
      </c>
      <c r="Z86" s="20">
        <v>0</v>
      </c>
      <c r="AA86" s="20">
        <v>0</v>
      </c>
      <c r="AB86" s="20">
        <v>0</v>
      </c>
      <c r="AC86" s="20">
        <v>0</v>
      </c>
      <c r="AD86" s="20">
        <v>0</v>
      </c>
      <c r="AE86" s="20">
        <v>0</v>
      </c>
      <c r="AF86" s="20">
        <v>0</v>
      </c>
      <c r="AG86" s="20">
        <v>0</v>
      </c>
      <c r="AH86" s="20">
        <v>0</v>
      </c>
      <c r="AI86" s="20">
        <v>0</v>
      </c>
      <c r="AJ86" s="20">
        <v>0</v>
      </c>
      <c r="AK86" s="20">
        <v>0</v>
      </c>
      <c r="AL86" s="20">
        <v>0</v>
      </c>
      <c r="AM86" s="20">
        <v>0</v>
      </c>
      <c r="AN86" s="20">
        <v>0</v>
      </c>
      <c r="AO86" s="20">
        <v>0</v>
      </c>
      <c r="AP86" s="20">
        <v>0</v>
      </c>
      <c r="AQ86" s="20">
        <v>0</v>
      </c>
      <c r="AR86" s="20">
        <v>0</v>
      </c>
      <c r="AS86" s="20">
        <v>0</v>
      </c>
      <c r="AT86" s="20">
        <v>0</v>
      </c>
      <c r="AU86" s="20">
        <v>0</v>
      </c>
      <c r="AV86" s="20">
        <v>0</v>
      </c>
      <c r="AW86" s="20">
        <v>0</v>
      </c>
      <c r="AX86" s="20">
        <v>0</v>
      </c>
      <c r="AY86" s="20">
        <v>0</v>
      </c>
      <c r="AZ86" s="20">
        <v>0</v>
      </c>
      <c r="BA86" s="20">
        <v>0</v>
      </c>
      <c r="BB86" s="20">
        <v>0</v>
      </c>
      <c r="BC86" s="20">
        <v>0</v>
      </c>
      <c r="BD86" s="20">
        <v>0</v>
      </c>
      <c r="BE86" s="20">
        <v>0</v>
      </c>
      <c r="BF86" s="20">
        <v>0</v>
      </c>
      <c r="BG86" s="20">
        <v>0</v>
      </c>
      <c r="BH86" s="20">
        <v>0</v>
      </c>
      <c r="BI86" s="20">
        <v>0</v>
      </c>
      <c r="BJ86" s="20">
        <v>0</v>
      </c>
      <c r="BK86" s="20">
        <v>0</v>
      </c>
      <c r="BL86" s="20">
        <v>0</v>
      </c>
      <c r="BM86" s="20">
        <v>0</v>
      </c>
      <c r="BN86" s="20">
        <v>0</v>
      </c>
      <c r="BO86" s="20">
        <v>0</v>
      </c>
      <c r="BP86" s="20">
        <v>0</v>
      </c>
      <c r="BQ86" s="20">
        <v>0</v>
      </c>
      <c r="BR86" s="20">
        <v>0</v>
      </c>
      <c r="BS86" s="20">
        <v>0</v>
      </c>
      <c r="BT86" s="20">
        <v>0</v>
      </c>
      <c r="BU86" s="20">
        <v>0</v>
      </c>
      <c r="BV86" s="20">
        <v>0</v>
      </c>
      <c r="BW86" s="20">
        <v>0</v>
      </c>
      <c r="BX86" s="20">
        <v>0</v>
      </c>
      <c r="BY86" s="20">
        <v>0</v>
      </c>
      <c r="BZ86" s="20">
        <v>0</v>
      </c>
      <c r="CA86" s="20">
        <v>0</v>
      </c>
      <c r="CB86" s="20">
        <v>0</v>
      </c>
      <c r="CC86" s="20">
        <v>0</v>
      </c>
      <c r="CD86" s="20">
        <v>0</v>
      </c>
      <c r="CE86" s="20">
        <v>0</v>
      </c>
      <c r="CF86" s="20">
        <v>0</v>
      </c>
      <c r="CG86" s="20">
        <v>154.857733858215</v>
      </c>
      <c r="CH86" s="20">
        <v>21.6665568341834</v>
      </c>
      <c r="CI86" s="20">
        <v>176.52429069239901</v>
      </c>
      <c r="CJ86" s="20"/>
      <c r="CK86" s="20"/>
      <c r="CL86" s="20">
        <v>2012</v>
      </c>
      <c r="CM86" s="20">
        <v>0</v>
      </c>
      <c r="CN86" s="20">
        <v>0</v>
      </c>
      <c r="CO86" s="20">
        <v>0</v>
      </c>
      <c r="CP86" s="20">
        <v>0</v>
      </c>
      <c r="CQ86" s="20">
        <v>0</v>
      </c>
      <c r="CR86" s="20">
        <v>0</v>
      </c>
      <c r="CS86" s="20">
        <v>0</v>
      </c>
      <c r="CT86" s="20">
        <v>0</v>
      </c>
      <c r="CU86" s="20">
        <v>0</v>
      </c>
      <c r="CV86" s="20">
        <v>0</v>
      </c>
      <c r="CW86" s="20">
        <v>0</v>
      </c>
      <c r="CX86" s="20">
        <v>0</v>
      </c>
      <c r="CY86" s="20">
        <v>0</v>
      </c>
      <c r="CZ86" s="20">
        <v>0</v>
      </c>
      <c r="DA86" s="20">
        <v>0</v>
      </c>
      <c r="DB86" s="20">
        <v>0</v>
      </c>
      <c r="DC86" s="20">
        <v>0</v>
      </c>
      <c r="DD86" s="20">
        <v>0</v>
      </c>
      <c r="DE86" s="20">
        <v>0</v>
      </c>
      <c r="DF86" s="20">
        <v>0</v>
      </c>
      <c r="DG86" s="20">
        <v>0</v>
      </c>
      <c r="DH86" s="20">
        <v>0</v>
      </c>
      <c r="DI86" s="20">
        <v>0</v>
      </c>
      <c r="DJ86" s="20">
        <v>0</v>
      </c>
      <c r="DK86" s="20">
        <v>0</v>
      </c>
      <c r="DL86" s="20">
        <v>0</v>
      </c>
      <c r="DM86" s="20">
        <v>0</v>
      </c>
      <c r="DN86" s="20">
        <v>0</v>
      </c>
      <c r="DO86" s="20">
        <v>0</v>
      </c>
      <c r="DP86" s="20">
        <v>0</v>
      </c>
      <c r="DQ86" s="20">
        <v>0</v>
      </c>
      <c r="DR86" s="20">
        <v>0</v>
      </c>
      <c r="DS86" s="20">
        <v>0</v>
      </c>
      <c r="DT86" s="20">
        <v>0</v>
      </c>
      <c r="DU86" s="20">
        <v>0</v>
      </c>
      <c r="DV86" s="20">
        <v>0</v>
      </c>
      <c r="DW86" s="20">
        <v>0</v>
      </c>
      <c r="DX86" s="20">
        <v>0</v>
      </c>
      <c r="DY86" s="20">
        <v>0</v>
      </c>
      <c r="DZ86" s="20">
        <v>0</v>
      </c>
      <c r="EA86" s="20">
        <v>0</v>
      </c>
      <c r="EB86" s="20">
        <v>0</v>
      </c>
      <c r="EC86" s="20">
        <v>0</v>
      </c>
      <c r="ED86" s="20">
        <v>0</v>
      </c>
      <c r="EE86" s="20">
        <v>0</v>
      </c>
      <c r="EF86" s="20">
        <v>0</v>
      </c>
      <c r="EG86" s="20">
        <v>0</v>
      </c>
      <c r="EH86" s="20">
        <v>0</v>
      </c>
      <c r="EI86" s="20">
        <v>0</v>
      </c>
      <c r="EJ86" s="20">
        <v>0</v>
      </c>
      <c r="EK86" s="20">
        <v>0</v>
      </c>
      <c r="EL86" s="20">
        <v>0</v>
      </c>
      <c r="EM86" s="20">
        <v>0</v>
      </c>
      <c r="EN86" s="20">
        <v>0</v>
      </c>
      <c r="EO86" s="20">
        <v>0</v>
      </c>
      <c r="EP86" s="20">
        <v>0</v>
      </c>
      <c r="EQ86" s="20">
        <v>0</v>
      </c>
      <c r="ER86" s="20">
        <v>0</v>
      </c>
      <c r="ES86" s="20">
        <v>0</v>
      </c>
      <c r="ET86" s="20">
        <v>0</v>
      </c>
      <c r="EU86" s="20">
        <v>0</v>
      </c>
      <c r="EV86" s="20">
        <v>0</v>
      </c>
      <c r="EW86" s="20">
        <v>0</v>
      </c>
      <c r="EX86" s="20">
        <v>0</v>
      </c>
      <c r="EY86" s="20">
        <v>0</v>
      </c>
      <c r="EZ86" s="20">
        <v>0</v>
      </c>
      <c r="FA86" s="20">
        <v>0</v>
      </c>
      <c r="FB86" s="20">
        <v>0</v>
      </c>
      <c r="FC86" s="20">
        <v>0</v>
      </c>
      <c r="FD86" s="20">
        <v>0</v>
      </c>
      <c r="FE86" s="20">
        <v>0</v>
      </c>
      <c r="FF86" s="20">
        <v>0</v>
      </c>
      <c r="FG86" s="20">
        <v>0</v>
      </c>
      <c r="FH86" s="20">
        <v>0</v>
      </c>
      <c r="FI86" s="20">
        <v>0</v>
      </c>
      <c r="FJ86" s="20">
        <v>0</v>
      </c>
      <c r="FK86" s="20">
        <v>0</v>
      </c>
      <c r="FL86" s="20">
        <v>0</v>
      </c>
      <c r="FM86" s="20">
        <v>0</v>
      </c>
      <c r="FN86" s="20">
        <v>0</v>
      </c>
      <c r="FO86" s="20">
        <v>0</v>
      </c>
      <c r="FP86" s="20">
        <v>0</v>
      </c>
      <c r="FQ86" s="20">
        <v>456.51694181457202</v>
      </c>
      <c r="FR86" s="20">
        <v>64.302233042757493</v>
      </c>
      <c r="FS86" s="20">
        <v>28.832480436899242</v>
      </c>
      <c r="FT86" s="20">
        <v>19.810478240596264</v>
      </c>
      <c r="FU86" s="20">
        <v>16.011801522792904</v>
      </c>
      <c r="FV86" s="20">
        <v>13.728073761686582</v>
      </c>
      <c r="FW86" s="20">
        <v>12.185754950725864</v>
      </c>
      <c r="FX86" s="2">
        <v>11.02947351733294</v>
      </c>
      <c r="FY86" s="2">
        <v>10.159451269226196</v>
      </c>
      <c r="FZ86" s="2">
        <v>9.4699662741603934</v>
      </c>
      <c r="GA86" s="20">
        <v>649.938666499845</v>
      </c>
      <c r="GB86" s="20"/>
      <c r="GC86" s="20">
        <f>SUM(FZ4:FZ73)</f>
        <v>47.05287743675909</v>
      </c>
      <c r="GD86" s="36">
        <f>GC86/SUM(FX4:FX93)</f>
        <v>5.7663415875663607E-2</v>
      </c>
      <c r="GE86" s="20" t="s">
        <v>68</v>
      </c>
    </row>
    <row r="87" spans="1:187" x14ac:dyDescent="0.3">
      <c r="A87" s="20"/>
      <c r="B87" s="20">
        <f t="shared" si="1"/>
        <v>2013</v>
      </c>
      <c r="C87" s="20">
        <v>0</v>
      </c>
      <c r="D87" s="20">
        <v>0</v>
      </c>
      <c r="E87" s="20">
        <v>0</v>
      </c>
      <c r="F87" s="20">
        <v>0</v>
      </c>
      <c r="G87" s="20">
        <v>0</v>
      </c>
      <c r="H87" s="20">
        <v>0</v>
      </c>
      <c r="I87" s="20">
        <v>0</v>
      </c>
      <c r="J87" s="20">
        <v>0</v>
      </c>
      <c r="K87" s="20">
        <v>0</v>
      </c>
      <c r="L87" s="20">
        <v>0</v>
      </c>
      <c r="M87" s="20">
        <v>0</v>
      </c>
      <c r="N87" s="20">
        <v>0</v>
      </c>
      <c r="O87" s="20">
        <v>0</v>
      </c>
      <c r="P87" s="20">
        <v>0</v>
      </c>
      <c r="Q87" s="20">
        <v>0</v>
      </c>
      <c r="R87" s="20">
        <v>0</v>
      </c>
      <c r="S87" s="20">
        <v>0</v>
      </c>
      <c r="T87" s="20">
        <v>0</v>
      </c>
      <c r="U87" s="20">
        <v>0</v>
      </c>
      <c r="V87" s="20">
        <v>0</v>
      </c>
      <c r="W87" s="20">
        <v>0</v>
      </c>
      <c r="X87" s="20">
        <v>0</v>
      </c>
      <c r="Y87" s="20">
        <v>0</v>
      </c>
      <c r="Z87" s="20">
        <v>0</v>
      </c>
      <c r="AA87" s="20">
        <v>0</v>
      </c>
      <c r="AB87" s="20">
        <v>0</v>
      </c>
      <c r="AC87" s="20">
        <v>0</v>
      </c>
      <c r="AD87" s="20">
        <v>0</v>
      </c>
      <c r="AE87" s="20">
        <v>0</v>
      </c>
      <c r="AF87" s="20">
        <v>0</v>
      </c>
      <c r="AG87" s="20">
        <v>0</v>
      </c>
      <c r="AH87" s="20">
        <v>0</v>
      </c>
      <c r="AI87" s="20">
        <v>0</v>
      </c>
      <c r="AJ87" s="20">
        <v>0</v>
      </c>
      <c r="AK87" s="20">
        <v>0</v>
      </c>
      <c r="AL87" s="20">
        <v>0</v>
      </c>
      <c r="AM87" s="20">
        <v>0</v>
      </c>
      <c r="AN87" s="20">
        <v>0</v>
      </c>
      <c r="AO87" s="20">
        <v>0</v>
      </c>
      <c r="AP87" s="20">
        <v>0</v>
      </c>
      <c r="AQ87" s="20">
        <v>0</v>
      </c>
      <c r="AR87" s="20">
        <v>0</v>
      </c>
      <c r="AS87" s="20">
        <v>0</v>
      </c>
      <c r="AT87" s="20">
        <v>0</v>
      </c>
      <c r="AU87" s="20">
        <v>0</v>
      </c>
      <c r="AV87" s="20">
        <v>0</v>
      </c>
      <c r="AW87" s="20">
        <v>0</v>
      </c>
      <c r="AX87" s="20">
        <v>0</v>
      </c>
      <c r="AY87" s="20">
        <v>0</v>
      </c>
      <c r="AZ87" s="20">
        <v>0</v>
      </c>
      <c r="BA87" s="20">
        <v>0</v>
      </c>
      <c r="BB87" s="20">
        <v>0</v>
      </c>
      <c r="BC87" s="20">
        <v>0</v>
      </c>
      <c r="BD87" s="20">
        <v>0</v>
      </c>
      <c r="BE87" s="20">
        <v>0</v>
      </c>
      <c r="BF87" s="20">
        <v>0</v>
      </c>
      <c r="BG87" s="20">
        <v>0</v>
      </c>
      <c r="BH87" s="20">
        <v>0</v>
      </c>
      <c r="BI87" s="20">
        <v>0</v>
      </c>
      <c r="BJ87" s="20">
        <v>0</v>
      </c>
      <c r="BK87" s="20">
        <v>0</v>
      </c>
      <c r="BL87" s="20">
        <v>0</v>
      </c>
      <c r="BM87" s="20">
        <v>0</v>
      </c>
      <c r="BN87" s="20">
        <v>0</v>
      </c>
      <c r="BO87" s="20">
        <v>0</v>
      </c>
      <c r="BP87" s="20">
        <v>0</v>
      </c>
      <c r="BQ87" s="20">
        <v>0</v>
      </c>
      <c r="BR87" s="20">
        <v>0</v>
      </c>
      <c r="BS87" s="20">
        <v>0</v>
      </c>
      <c r="BT87" s="20">
        <v>0</v>
      </c>
      <c r="BU87" s="20">
        <v>0</v>
      </c>
      <c r="BV87" s="20">
        <v>0</v>
      </c>
      <c r="BW87" s="20">
        <v>0</v>
      </c>
      <c r="BX87" s="20">
        <v>0</v>
      </c>
      <c r="BY87" s="20">
        <v>0</v>
      </c>
      <c r="BZ87" s="20">
        <v>0</v>
      </c>
      <c r="CA87" s="20">
        <v>0</v>
      </c>
      <c r="CB87" s="20">
        <v>0</v>
      </c>
      <c r="CC87" s="20">
        <v>0</v>
      </c>
      <c r="CD87" s="20">
        <v>0</v>
      </c>
      <c r="CE87" s="20">
        <v>0</v>
      </c>
      <c r="CF87" s="20">
        <v>0</v>
      </c>
      <c r="CG87" s="20">
        <v>0</v>
      </c>
      <c r="CH87" s="20">
        <v>163.63092579309799</v>
      </c>
      <c r="CI87" s="20">
        <v>163.63092579309799</v>
      </c>
      <c r="CJ87" s="20">
        <f>SUM(D74:CH87)</f>
        <v>1992.845148492029</v>
      </c>
      <c r="CK87" s="20">
        <f>SUM(CH4:CH87)</f>
        <v>252.36797335398427</v>
      </c>
      <c r="CL87" s="20">
        <v>2013</v>
      </c>
      <c r="CM87" s="20">
        <v>0</v>
      </c>
      <c r="CN87" s="20">
        <v>0</v>
      </c>
      <c r="CO87" s="20">
        <v>0</v>
      </c>
      <c r="CP87" s="20">
        <v>0</v>
      </c>
      <c r="CQ87" s="20">
        <v>0</v>
      </c>
      <c r="CR87" s="20">
        <v>0</v>
      </c>
      <c r="CS87" s="20">
        <v>0</v>
      </c>
      <c r="CT87" s="20">
        <v>0</v>
      </c>
      <c r="CU87" s="20">
        <v>0</v>
      </c>
      <c r="CV87" s="20">
        <v>0</v>
      </c>
      <c r="CW87" s="20">
        <v>0</v>
      </c>
      <c r="CX87" s="20">
        <v>0</v>
      </c>
      <c r="CY87" s="20">
        <v>0</v>
      </c>
      <c r="CZ87" s="20">
        <v>0</v>
      </c>
      <c r="DA87" s="20">
        <v>0</v>
      </c>
      <c r="DB87" s="20">
        <v>0</v>
      </c>
      <c r="DC87" s="20">
        <v>0</v>
      </c>
      <c r="DD87" s="20">
        <v>0</v>
      </c>
      <c r="DE87" s="20">
        <v>0</v>
      </c>
      <c r="DF87" s="20">
        <v>0</v>
      </c>
      <c r="DG87" s="20">
        <v>0</v>
      </c>
      <c r="DH87" s="20">
        <v>0</v>
      </c>
      <c r="DI87" s="20">
        <v>0</v>
      </c>
      <c r="DJ87" s="20">
        <v>0</v>
      </c>
      <c r="DK87" s="20">
        <v>0</v>
      </c>
      <c r="DL87" s="20">
        <v>0</v>
      </c>
      <c r="DM87" s="20">
        <v>0</v>
      </c>
      <c r="DN87" s="20">
        <v>0</v>
      </c>
      <c r="DO87" s="20">
        <v>0</v>
      </c>
      <c r="DP87" s="20">
        <v>0</v>
      </c>
      <c r="DQ87" s="20">
        <v>0</v>
      </c>
      <c r="DR87" s="20">
        <v>0</v>
      </c>
      <c r="DS87" s="20">
        <v>0</v>
      </c>
      <c r="DT87" s="20">
        <v>0</v>
      </c>
      <c r="DU87" s="20">
        <v>0</v>
      </c>
      <c r="DV87" s="20">
        <v>0</v>
      </c>
      <c r="DW87" s="20">
        <v>0</v>
      </c>
      <c r="DX87" s="20">
        <v>0</v>
      </c>
      <c r="DY87" s="20">
        <v>0</v>
      </c>
      <c r="DZ87" s="20">
        <v>0</v>
      </c>
      <c r="EA87" s="20">
        <v>0</v>
      </c>
      <c r="EB87" s="20">
        <v>0</v>
      </c>
      <c r="EC87" s="20">
        <v>0</v>
      </c>
      <c r="ED87" s="20">
        <v>0</v>
      </c>
      <c r="EE87" s="20">
        <v>0</v>
      </c>
      <c r="EF87" s="20">
        <v>0</v>
      </c>
      <c r="EG87" s="20">
        <v>0</v>
      </c>
      <c r="EH87" s="20">
        <v>0</v>
      </c>
      <c r="EI87" s="20">
        <v>0</v>
      </c>
      <c r="EJ87" s="20">
        <v>0</v>
      </c>
      <c r="EK87" s="20">
        <v>0</v>
      </c>
      <c r="EL87" s="20">
        <v>0</v>
      </c>
      <c r="EM87" s="20">
        <v>0</v>
      </c>
      <c r="EN87" s="20">
        <v>0</v>
      </c>
      <c r="EO87" s="20">
        <v>0</v>
      </c>
      <c r="EP87" s="20">
        <v>0</v>
      </c>
      <c r="EQ87" s="20">
        <v>0</v>
      </c>
      <c r="ER87" s="20">
        <v>0</v>
      </c>
      <c r="ES87" s="20">
        <v>0</v>
      </c>
      <c r="ET87" s="20">
        <v>0</v>
      </c>
      <c r="EU87" s="20">
        <v>0</v>
      </c>
      <c r="EV87" s="20">
        <v>0</v>
      </c>
      <c r="EW87" s="20">
        <v>0</v>
      </c>
      <c r="EX87" s="20">
        <v>0</v>
      </c>
      <c r="EY87" s="20">
        <v>0</v>
      </c>
      <c r="EZ87" s="20">
        <v>0</v>
      </c>
      <c r="FA87" s="20">
        <v>0</v>
      </c>
      <c r="FB87" s="20">
        <v>0</v>
      </c>
      <c r="FC87" s="20">
        <v>0</v>
      </c>
      <c r="FD87" s="20">
        <v>0</v>
      </c>
      <c r="FE87" s="20">
        <v>0</v>
      </c>
      <c r="FF87" s="20">
        <v>0</v>
      </c>
      <c r="FG87" s="20">
        <v>0</v>
      </c>
      <c r="FH87" s="20">
        <v>0</v>
      </c>
      <c r="FI87" s="20">
        <v>0</v>
      </c>
      <c r="FJ87" s="20">
        <v>0</v>
      </c>
      <c r="FK87" s="20">
        <v>0</v>
      </c>
      <c r="FL87" s="20">
        <v>0</v>
      </c>
      <c r="FM87" s="20">
        <v>0</v>
      </c>
      <c r="FN87" s="20">
        <v>0</v>
      </c>
      <c r="FO87" s="20">
        <v>0</v>
      </c>
      <c r="FP87" s="20">
        <v>0</v>
      </c>
      <c r="FQ87" s="20">
        <v>0</v>
      </c>
      <c r="FR87" s="20">
        <v>467.85690111587832</v>
      </c>
      <c r="FS87" s="20">
        <v>65.621001587375886</v>
      </c>
      <c r="FT87" s="20">
        <v>29.470520506148443</v>
      </c>
      <c r="FU87" s="20">
        <v>20.279290571334037</v>
      </c>
      <c r="FV87" s="20">
        <v>16.390968464758988</v>
      </c>
      <c r="FW87" s="20">
        <v>14.049884043743722</v>
      </c>
      <c r="FX87" s="2">
        <v>12.470324934253741</v>
      </c>
      <c r="FY87" s="2">
        <v>11.282322224481179</v>
      </c>
      <c r="FZ87" s="2">
        <v>10.397329645098015</v>
      </c>
      <c r="GA87" s="20">
        <v>655.86435333832355</v>
      </c>
      <c r="GB87" s="20"/>
      <c r="GE87" s="20"/>
    </row>
    <row r="88" spans="1:187" x14ac:dyDescent="0.3">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c r="AM88" s="20"/>
      <c r="AN88" s="20"/>
      <c r="AO88" s="20"/>
      <c r="AP88" s="20"/>
      <c r="AQ88" s="20"/>
      <c r="AR88" s="20"/>
      <c r="AS88" s="20"/>
      <c r="AT88" s="20"/>
      <c r="AU88" s="20"/>
      <c r="AV88" s="20"/>
      <c r="AW88" s="20"/>
      <c r="AX88" s="20"/>
      <c r="AY88" s="20"/>
      <c r="AZ88" s="20"/>
      <c r="BA88" s="20"/>
      <c r="BB88" s="20"/>
      <c r="BC88" s="20"/>
      <c r="BD88" s="20"/>
      <c r="BE88" s="20"/>
      <c r="BF88" s="20"/>
      <c r="BG88" s="20"/>
      <c r="BH88" s="20"/>
      <c r="BI88" s="20"/>
      <c r="BJ88" s="20"/>
      <c r="BK88" s="20"/>
      <c r="BL88" s="20"/>
      <c r="BM88" s="20"/>
      <c r="BN88" s="20"/>
      <c r="BO88" s="20"/>
      <c r="BP88" s="20"/>
      <c r="BQ88" s="20"/>
      <c r="BR88" s="20"/>
      <c r="BS88" s="20"/>
      <c r="BT88" s="20"/>
      <c r="BU88" s="20"/>
      <c r="BV88" s="20"/>
      <c r="BW88" s="20"/>
      <c r="BX88" s="20"/>
      <c r="BY88" s="20"/>
      <c r="BZ88" s="20"/>
      <c r="CA88" s="20"/>
      <c r="CB88" s="20"/>
      <c r="CC88" s="20"/>
      <c r="CD88" s="20"/>
      <c r="CE88" s="20"/>
      <c r="CF88" s="20"/>
      <c r="CG88" s="20"/>
      <c r="CH88" s="20"/>
      <c r="CI88" s="20"/>
      <c r="CJ88" s="20"/>
      <c r="CK88" s="20"/>
      <c r="CL88" s="20">
        <v>2014</v>
      </c>
      <c r="CM88" s="20">
        <v>0</v>
      </c>
      <c r="CN88" s="20">
        <v>0</v>
      </c>
      <c r="CO88" s="20">
        <v>0</v>
      </c>
      <c r="CP88" s="20">
        <v>0</v>
      </c>
      <c r="CQ88" s="20">
        <v>0</v>
      </c>
      <c r="CR88" s="20">
        <v>0</v>
      </c>
      <c r="CS88" s="20">
        <v>0</v>
      </c>
      <c r="CT88" s="20">
        <v>0</v>
      </c>
      <c r="CU88" s="20">
        <v>0</v>
      </c>
      <c r="CV88" s="20">
        <v>0</v>
      </c>
      <c r="CW88" s="20">
        <v>0</v>
      </c>
      <c r="CX88" s="20">
        <v>0</v>
      </c>
      <c r="CY88" s="20">
        <v>0</v>
      </c>
      <c r="CZ88" s="20">
        <v>0</v>
      </c>
      <c r="DA88" s="20">
        <v>0</v>
      </c>
      <c r="DB88" s="20">
        <v>0</v>
      </c>
      <c r="DC88" s="20">
        <v>0</v>
      </c>
      <c r="DD88" s="20">
        <v>0</v>
      </c>
      <c r="DE88" s="20">
        <v>0</v>
      </c>
      <c r="DF88" s="20">
        <v>0</v>
      </c>
      <c r="DG88" s="20">
        <v>0</v>
      </c>
      <c r="DH88" s="20">
        <v>0</v>
      </c>
      <c r="DI88" s="20">
        <v>0</v>
      </c>
      <c r="DJ88" s="20">
        <v>0</v>
      </c>
      <c r="DK88" s="20">
        <v>0</v>
      </c>
      <c r="DL88" s="20">
        <v>0</v>
      </c>
      <c r="DM88" s="20">
        <v>0</v>
      </c>
      <c r="DN88" s="20">
        <v>0</v>
      </c>
      <c r="DO88" s="20">
        <v>0</v>
      </c>
      <c r="DP88" s="20">
        <v>0</v>
      </c>
      <c r="DQ88" s="20">
        <v>0</v>
      </c>
      <c r="DR88" s="20">
        <v>0</v>
      </c>
      <c r="DS88" s="20">
        <v>0</v>
      </c>
      <c r="DT88" s="20">
        <v>0</v>
      </c>
      <c r="DU88" s="20">
        <v>0</v>
      </c>
      <c r="DV88" s="20">
        <v>0</v>
      </c>
      <c r="DW88" s="20">
        <v>0</v>
      </c>
      <c r="DX88" s="20">
        <v>0</v>
      </c>
      <c r="DY88" s="20">
        <v>0</v>
      </c>
      <c r="DZ88" s="20">
        <v>0</v>
      </c>
      <c r="EA88" s="20">
        <v>0</v>
      </c>
      <c r="EB88" s="20">
        <v>0</v>
      </c>
      <c r="EC88" s="20">
        <v>0</v>
      </c>
      <c r="ED88" s="20">
        <v>0</v>
      </c>
      <c r="EE88" s="20">
        <v>0</v>
      </c>
      <c r="EF88" s="20">
        <v>0</v>
      </c>
      <c r="EG88" s="20">
        <v>0</v>
      </c>
      <c r="EH88" s="20">
        <v>0</v>
      </c>
      <c r="EI88" s="20">
        <v>0</v>
      </c>
      <c r="EJ88" s="20">
        <v>0</v>
      </c>
      <c r="EK88" s="20">
        <v>0</v>
      </c>
      <c r="EL88" s="20">
        <v>0</v>
      </c>
      <c r="EM88" s="20">
        <v>0</v>
      </c>
      <c r="EN88" s="20">
        <v>0</v>
      </c>
      <c r="EO88" s="20">
        <v>0</v>
      </c>
      <c r="EP88" s="20">
        <v>0</v>
      </c>
      <c r="EQ88" s="20">
        <v>0</v>
      </c>
      <c r="ER88" s="20">
        <v>0</v>
      </c>
      <c r="ES88" s="20">
        <v>0</v>
      </c>
      <c r="ET88" s="20">
        <v>0</v>
      </c>
      <c r="EU88" s="20">
        <v>0</v>
      </c>
      <c r="EV88" s="20">
        <v>0</v>
      </c>
      <c r="EW88" s="20">
        <v>0</v>
      </c>
      <c r="EX88" s="20">
        <v>0</v>
      </c>
      <c r="EY88" s="20">
        <v>0</v>
      </c>
      <c r="EZ88" s="20">
        <v>0</v>
      </c>
      <c r="FA88" s="20">
        <v>0</v>
      </c>
      <c r="FB88" s="20">
        <v>0</v>
      </c>
      <c r="FC88" s="20">
        <v>0</v>
      </c>
      <c r="FD88" s="20">
        <v>0</v>
      </c>
      <c r="FE88" s="20">
        <v>0</v>
      </c>
      <c r="FF88" s="20">
        <v>0</v>
      </c>
      <c r="FG88" s="20">
        <v>0</v>
      </c>
      <c r="FH88" s="20">
        <v>0</v>
      </c>
      <c r="FI88" s="20">
        <v>0</v>
      </c>
      <c r="FJ88" s="20">
        <v>0</v>
      </c>
      <c r="FK88" s="20">
        <v>0</v>
      </c>
      <c r="FL88" s="20">
        <v>0</v>
      </c>
      <c r="FM88" s="20">
        <v>0</v>
      </c>
      <c r="FN88" s="20">
        <v>0</v>
      </c>
      <c r="FO88" s="20">
        <v>0</v>
      </c>
      <c r="FP88" s="20">
        <v>0</v>
      </c>
      <c r="FQ88" s="20">
        <v>0</v>
      </c>
      <c r="FR88" s="20">
        <v>0</v>
      </c>
      <c r="FS88" s="20">
        <v>491.25767491359761</v>
      </c>
      <c r="FT88" s="20">
        <v>69.02400192958838</v>
      </c>
      <c r="FU88" s="20">
        <v>31.012664334902698</v>
      </c>
      <c r="FV88" s="20">
        <v>21.295830117992939</v>
      </c>
      <c r="FW88" s="20">
        <v>17.217907883969563</v>
      </c>
      <c r="FX88" s="2">
        <v>14.75626906618499</v>
      </c>
      <c r="FY88" s="2">
        <v>13.095987975613999</v>
      </c>
      <c r="FZ88" s="2">
        <v>11.841763739386645</v>
      </c>
      <c r="GA88" s="20">
        <v>677.64856281294954</v>
      </c>
      <c r="GB88" s="20"/>
      <c r="GC88" s="20"/>
      <c r="GD88" s="36"/>
      <c r="GE88" s="20"/>
    </row>
    <row r="89" spans="1:187" x14ac:dyDescent="0.3">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c r="AM89" s="20"/>
      <c r="AN89" s="20"/>
      <c r="AO89" s="20"/>
      <c r="AP89" s="20"/>
      <c r="AQ89" s="20"/>
      <c r="AR89" s="20"/>
      <c r="AS89" s="20"/>
      <c r="AT89" s="20"/>
      <c r="AU89" s="20"/>
      <c r="AV89" s="20"/>
      <c r="AW89" s="20"/>
      <c r="AX89" s="20"/>
      <c r="AY89" s="20"/>
      <c r="AZ89" s="20"/>
      <c r="BA89" s="20"/>
      <c r="BB89" s="20"/>
      <c r="BC89" s="20"/>
      <c r="BD89" s="20"/>
      <c r="BE89" s="20"/>
      <c r="BF89" s="20"/>
      <c r="BG89" s="20"/>
      <c r="BH89" s="20"/>
      <c r="BI89" s="20"/>
      <c r="BJ89" s="20"/>
      <c r="BK89" s="20"/>
      <c r="BL89" s="20"/>
      <c r="BM89" s="20"/>
      <c r="BN89" s="20"/>
      <c r="BO89" s="20"/>
      <c r="BP89" s="20"/>
      <c r="BQ89" s="20"/>
      <c r="BR89" s="20"/>
      <c r="BS89" s="20"/>
      <c r="BT89" s="20"/>
      <c r="BU89" s="20"/>
      <c r="BV89" s="20"/>
      <c r="BW89" s="20"/>
      <c r="BX89" s="20"/>
      <c r="BY89" s="20"/>
      <c r="BZ89" s="20"/>
      <c r="CA89" s="20"/>
      <c r="CB89" s="20"/>
      <c r="CC89" s="20"/>
      <c r="CD89" s="20"/>
      <c r="CE89" s="20"/>
      <c r="CF89" s="20"/>
      <c r="CG89" s="20"/>
      <c r="CH89" s="20"/>
      <c r="CI89" s="20"/>
      <c r="CJ89" s="20"/>
      <c r="CK89" s="20"/>
      <c r="CL89" s="20">
        <v>2015</v>
      </c>
      <c r="CM89" s="20">
        <v>0</v>
      </c>
      <c r="CN89" s="20">
        <v>0</v>
      </c>
      <c r="CO89" s="20">
        <v>0</v>
      </c>
      <c r="CP89" s="20">
        <v>0</v>
      </c>
      <c r="CQ89" s="20">
        <v>0</v>
      </c>
      <c r="CR89" s="20">
        <v>0</v>
      </c>
      <c r="CS89" s="20">
        <v>0</v>
      </c>
      <c r="CT89" s="20">
        <v>0</v>
      </c>
      <c r="CU89" s="20">
        <v>0</v>
      </c>
      <c r="CV89" s="20">
        <v>0</v>
      </c>
      <c r="CW89" s="20">
        <v>0</v>
      </c>
      <c r="CX89" s="20">
        <v>0</v>
      </c>
      <c r="CY89" s="20">
        <v>0</v>
      </c>
      <c r="CZ89" s="20">
        <v>0</v>
      </c>
      <c r="DA89" s="20">
        <v>0</v>
      </c>
      <c r="DB89" s="20">
        <v>0</v>
      </c>
      <c r="DC89" s="20">
        <v>0</v>
      </c>
      <c r="DD89" s="20">
        <v>0</v>
      </c>
      <c r="DE89" s="20">
        <v>0</v>
      </c>
      <c r="DF89" s="20">
        <v>0</v>
      </c>
      <c r="DG89" s="20">
        <v>0</v>
      </c>
      <c r="DH89" s="20">
        <v>0</v>
      </c>
      <c r="DI89" s="20">
        <v>0</v>
      </c>
      <c r="DJ89" s="20">
        <v>0</v>
      </c>
      <c r="DK89" s="20">
        <v>0</v>
      </c>
      <c r="DL89" s="20">
        <v>0</v>
      </c>
      <c r="DM89" s="20">
        <v>0</v>
      </c>
      <c r="DN89" s="20">
        <v>0</v>
      </c>
      <c r="DO89" s="20">
        <v>0</v>
      </c>
      <c r="DP89" s="20">
        <v>0</v>
      </c>
      <c r="DQ89" s="20">
        <v>0</v>
      </c>
      <c r="DR89" s="20">
        <v>0</v>
      </c>
      <c r="DS89" s="20">
        <v>0</v>
      </c>
      <c r="DT89" s="20">
        <v>0</v>
      </c>
      <c r="DU89" s="20">
        <v>0</v>
      </c>
      <c r="DV89" s="20">
        <v>0</v>
      </c>
      <c r="DW89" s="20">
        <v>0</v>
      </c>
      <c r="DX89" s="20">
        <v>0</v>
      </c>
      <c r="DY89" s="20">
        <v>0</v>
      </c>
      <c r="DZ89" s="20">
        <v>0</v>
      </c>
      <c r="EA89" s="20">
        <v>0</v>
      </c>
      <c r="EB89" s="20">
        <v>0</v>
      </c>
      <c r="EC89" s="20">
        <v>0</v>
      </c>
      <c r="ED89" s="20">
        <v>0</v>
      </c>
      <c r="EE89" s="20">
        <v>0</v>
      </c>
      <c r="EF89" s="20">
        <v>0</v>
      </c>
      <c r="EG89" s="20">
        <v>0</v>
      </c>
      <c r="EH89" s="20">
        <v>0</v>
      </c>
      <c r="EI89" s="20">
        <v>0</v>
      </c>
      <c r="EJ89" s="20">
        <v>0</v>
      </c>
      <c r="EK89" s="20">
        <v>0</v>
      </c>
      <c r="EL89" s="20">
        <v>0</v>
      </c>
      <c r="EM89" s="20">
        <v>0</v>
      </c>
      <c r="EN89" s="20">
        <v>0</v>
      </c>
      <c r="EO89" s="20">
        <v>0</v>
      </c>
      <c r="EP89" s="20">
        <v>0</v>
      </c>
      <c r="EQ89" s="20">
        <v>0</v>
      </c>
      <c r="ER89" s="20">
        <v>0</v>
      </c>
      <c r="ES89" s="20">
        <v>0</v>
      </c>
      <c r="ET89" s="20">
        <v>0</v>
      </c>
      <c r="EU89" s="20">
        <v>0</v>
      </c>
      <c r="EV89" s="20">
        <v>0</v>
      </c>
      <c r="EW89" s="20">
        <v>0</v>
      </c>
      <c r="EX89" s="20">
        <v>0</v>
      </c>
      <c r="EY89" s="20">
        <v>0</v>
      </c>
      <c r="EZ89" s="20">
        <v>0</v>
      </c>
      <c r="FA89" s="20">
        <v>0</v>
      </c>
      <c r="FB89" s="20">
        <v>0</v>
      </c>
      <c r="FC89" s="20">
        <v>0</v>
      </c>
      <c r="FD89" s="20">
        <v>0</v>
      </c>
      <c r="FE89" s="20">
        <v>0</v>
      </c>
      <c r="FF89" s="20">
        <v>0</v>
      </c>
      <c r="FG89" s="20">
        <v>0</v>
      </c>
      <c r="FH89" s="20">
        <v>0</v>
      </c>
      <c r="FI89" s="20">
        <v>0</v>
      </c>
      <c r="FJ89" s="20">
        <v>0</v>
      </c>
      <c r="FK89" s="20">
        <v>0</v>
      </c>
      <c r="FL89" s="20">
        <v>0</v>
      </c>
      <c r="FM89" s="20">
        <v>0</v>
      </c>
      <c r="FN89" s="20">
        <v>0</v>
      </c>
      <c r="FO89" s="20">
        <v>0</v>
      </c>
      <c r="FP89" s="20">
        <v>0</v>
      </c>
      <c r="FQ89" s="20">
        <v>0</v>
      </c>
      <c r="FR89" s="20">
        <v>0</v>
      </c>
      <c r="FS89" s="20">
        <v>0</v>
      </c>
      <c r="FT89" s="20">
        <v>491.35759218580603</v>
      </c>
      <c r="FU89" s="20">
        <v>69.29537149898897</v>
      </c>
      <c r="FV89" s="20">
        <v>31.156263378242286</v>
      </c>
      <c r="FW89" s="20">
        <v>21.378283083194891</v>
      </c>
      <c r="FX89" s="2">
        <v>17.256279473793658</v>
      </c>
      <c r="FY89" s="2">
        <v>14.792740583759903</v>
      </c>
      <c r="FZ89" s="2">
        <v>13.11912669044942</v>
      </c>
      <c r="GA89" s="20">
        <v>666.12676358458828</v>
      </c>
      <c r="GB89" s="20"/>
      <c r="GC89" s="20"/>
      <c r="GD89" s="36"/>
      <c r="GE89" s="20"/>
    </row>
    <row r="90" spans="1:187" x14ac:dyDescent="0.3">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c r="AM90" s="20"/>
      <c r="AN90" s="20"/>
      <c r="AO90" s="20"/>
      <c r="AP90" s="20"/>
      <c r="AQ90" s="20"/>
      <c r="AR90" s="20"/>
      <c r="AS90" s="20"/>
      <c r="AT90" s="20"/>
      <c r="AU90" s="20"/>
      <c r="AV90" s="20"/>
      <c r="AW90" s="20"/>
      <c r="AX90" s="20"/>
      <c r="AY90" s="20"/>
      <c r="AZ90" s="20"/>
      <c r="BA90" s="20"/>
      <c r="BB90" s="20"/>
      <c r="BC90" s="20"/>
      <c r="BD90" s="20"/>
      <c r="BE90" s="20"/>
      <c r="BF90" s="20"/>
      <c r="BG90" s="20"/>
      <c r="BH90" s="20"/>
      <c r="BI90" s="20"/>
      <c r="BJ90" s="20"/>
      <c r="BK90" s="20"/>
      <c r="BL90" s="20"/>
      <c r="BM90" s="20"/>
      <c r="BN90" s="20"/>
      <c r="BO90" s="20"/>
      <c r="BP90" s="20"/>
      <c r="BQ90" s="20"/>
      <c r="BR90" s="20"/>
      <c r="BS90" s="20"/>
      <c r="BT90" s="20"/>
      <c r="BU90" s="20"/>
      <c r="BV90" s="20"/>
      <c r="BW90" s="20"/>
      <c r="BX90" s="20"/>
      <c r="BY90" s="20"/>
      <c r="BZ90" s="20"/>
      <c r="CA90" s="20"/>
      <c r="CB90" s="20"/>
      <c r="CC90" s="20"/>
      <c r="CD90" s="20"/>
      <c r="CE90" s="20"/>
      <c r="CF90" s="20"/>
      <c r="CG90" s="20"/>
      <c r="CH90" s="20"/>
      <c r="CI90" s="20"/>
      <c r="CJ90" s="20"/>
      <c r="CK90" s="20"/>
      <c r="CL90" s="20">
        <v>2016</v>
      </c>
      <c r="CM90" s="20">
        <v>0</v>
      </c>
      <c r="CN90" s="20">
        <v>0</v>
      </c>
      <c r="CO90" s="20">
        <v>0</v>
      </c>
      <c r="CP90" s="20">
        <v>0</v>
      </c>
      <c r="CQ90" s="20">
        <v>0</v>
      </c>
      <c r="CR90" s="20">
        <v>0</v>
      </c>
      <c r="CS90" s="20">
        <v>0</v>
      </c>
      <c r="CT90" s="20">
        <v>0</v>
      </c>
      <c r="CU90" s="20">
        <v>0</v>
      </c>
      <c r="CV90" s="20">
        <v>0</v>
      </c>
      <c r="CW90" s="20">
        <v>0</v>
      </c>
      <c r="CX90" s="20">
        <v>0</v>
      </c>
      <c r="CY90" s="20">
        <v>0</v>
      </c>
      <c r="CZ90" s="20">
        <v>0</v>
      </c>
      <c r="DA90" s="20">
        <v>0</v>
      </c>
      <c r="DB90" s="20">
        <v>0</v>
      </c>
      <c r="DC90" s="20">
        <v>0</v>
      </c>
      <c r="DD90" s="20">
        <v>0</v>
      </c>
      <c r="DE90" s="20">
        <v>0</v>
      </c>
      <c r="DF90" s="20">
        <v>0</v>
      </c>
      <c r="DG90" s="20">
        <v>0</v>
      </c>
      <c r="DH90" s="20">
        <v>0</v>
      </c>
      <c r="DI90" s="20">
        <v>0</v>
      </c>
      <c r="DJ90" s="20">
        <v>0</v>
      </c>
      <c r="DK90" s="20">
        <v>0</v>
      </c>
      <c r="DL90" s="20">
        <v>0</v>
      </c>
      <c r="DM90" s="20">
        <v>0</v>
      </c>
      <c r="DN90" s="20">
        <v>0</v>
      </c>
      <c r="DO90" s="20">
        <v>0</v>
      </c>
      <c r="DP90" s="20">
        <v>0</v>
      </c>
      <c r="DQ90" s="20">
        <v>0</v>
      </c>
      <c r="DR90" s="20">
        <v>0</v>
      </c>
      <c r="DS90" s="20">
        <v>0</v>
      </c>
      <c r="DT90" s="20">
        <v>0</v>
      </c>
      <c r="DU90" s="20">
        <v>0</v>
      </c>
      <c r="DV90" s="20">
        <v>0</v>
      </c>
      <c r="DW90" s="20">
        <v>0</v>
      </c>
      <c r="DX90" s="20">
        <v>0</v>
      </c>
      <c r="DY90" s="20">
        <v>0</v>
      </c>
      <c r="DZ90" s="20">
        <v>0</v>
      </c>
      <c r="EA90" s="20">
        <v>0</v>
      </c>
      <c r="EB90" s="20">
        <v>0</v>
      </c>
      <c r="EC90" s="20">
        <v>0</v>
      </c>
      <c r="ED90" s="20">
        <v>0</v>
      </c>
      <c r="EE90" s="20">
        <v>0</v>
      </c>
      <c r="EF90" s="20">
        <v>0</v>
      </c>
      <c r="EG90" s="20">
        <v>0</v>
      </c>
      <c r="EH90" s="20">
        <v>0</v>
      </c>
      <c r="EI90" s="20">
        <v>0</v>
      </c>
      <c r="EJ90" s="20">
        <v>0</v>
      </c>
      <c r="EK90" s="20">
        <v>0</v>
      </c>
      <c r="EL90" s="20">
        <v>0</v>
      </c>
      <c r="EM90" s="20">
        <v>0</v>
      </c>
      <c r="EN90" s="20">
        <v>0</v>
      </c>
      <c r="EO90" s="20">
        <v>0</v>
      </c>
      <c r="EP90" s="20">
        <v>0</v>
      </c>
      <c r="EQ90" s="20">
        <v>0</v>
      </c>
      <c r="ER90" s="20">
        <v>0</v>
      </c>
      <c r="ES90" s="20">
        <v>0</v>
      </c>
      <c r="ET90" s="20">
        <v>0</v>
      </c>
      <c r="EU90" s="20">
        <v>0</v>
      </c>
      <c r="EV90" s="20">
        <v>0</v>
      </c>
      <c r="EW90" s="20">
        <v>0</v>
      </c>
      <c r="EX90" s="20">
        <v>0</v>
      </c>
      <c r="EY90" s="20">
        <v>0</v>
      </c>
      <c r="EZ90" s="20">
        <v>0</v>
      </c>
      <c r="FA90" s="20">
        <v>0</v>
      </c>
      <c r="FB90" s="20">
        <v>0</v>
      </c>
      <c r="FC90" s="20">
        <v>0</v>
      </c>
      <c r="FD90" s="20">
        <v>0</v>
      </c>
      <c r="FE90" s="20">
        <v>0</v>
      </c>
      <c r="FF90" s="20">
        <v>0</v>
      </c>
      <c r="FG90" s="20">
        <v>0</v>
      </c>
      <c r="FH90" s="20">
        <v>0</v>
      </c>
      <c r="FI90" s="20">
        <v>0</v>
      </c>
      <c r="FJ90" s="20">
        <v>0</v>
      </c>
      <c r="FK90" s="20">
        <v>0</v>
      </c>
      <c r="FL90" s="20">
        <v>0</v>
      </c>
      <c r="FM90" s="20">
        <v>0</v>
      </c>
      <c r="FN90" s="20">
        <v>0</v>
      </c>
      <c r="FO90" s="20">
        <v>0</v>
      </c>
      <c r="FP90" s="20">
        <v>0</v>
      </c>
      <c r="FQ90" s="20">
        <v>0</v>
      </c>
      <c r="FR90" s="20">
        <v>0</v>
      </c>
      <c r="FS90" s="20">
        <v>0</v>
      </c>
      <c r="FT90" s="20">
        <v>0</v>
      </c>
      <c r="FU90" s="20">
        <v>490.22829006384114</v>
      </c>
      <c r="FV90" s="20">
        <v>69.092433812097951</v>
      </c>
      <c r="FW90" s="20">
        <v>31.03364410425068</v>
      </c>
      <c r="FX90" s="2">
        <v>21.305857609262688</v>
      </c>
      <c r="FY90" s="2">
        <v>17.202470909645982</v>
      </c>
      <c r="FZ90" s="2">
        <v>14.750588977986844</v>
      </c>
      <c r="GA90" s="20">
        <v>651.02353379598162</v>
      </c>
      <c r="GB90" s="20"/>
      <c r="GC90" s="20"/>
      <c r="GD90" s="36"/>
      <c r="GE90" s="20"/>
    </row>
    <row r="91" spans="1:187" x14ac:dyDescent="0.3">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c r="AM91" s="20"/>
      <c r="AN91" s="20"/>
      <c r="AO91" s="20"/>
      <c r="AP91" s="20"/>
      <c r="AQ91" s="20"/>
      <c r="AR91" s="20"/>
      <c r="AS91" s="20"/>
      <c r="AT91" s="20"/>
      <c r="AU91" s="20"/>
      <c r="AV91" s="20"/>
      <c r="AW91" s="20"/>
      <c r="AX91" s="20"/>
      <c r="AY91" s="20"/>
      <c r="AZ91" s="20"/>
      <c r="BA91" s="20"/>
      <c r="BB91" s="20"/>
      <c r="BC91" s="20"/>
      <c r="BD91" s="20"/>
      <c r="BE91" s="20"/>
      <c r="BF91" s="20"/>
      <c r="BG91" s="20"/>
      <c r="BH91" s="20"/>
      <c r="BI91" s="20"/>
      <c r="BJ91" s="20"/>
      <c r="BK91" s="20"/>
      <c r="BL91" s="20"/>
      <c r="BM91" s="20"/>
      <c r="BN91" s="20"/>
      <c r="BO91" s="20"/>
      <c r="BP91" s="20"/>
      <c r="BQ91" s="20"/>
      <c r="BR91" s="20"/>
      <c r="BS91" s="20"/>
      <c r="BT91" s="20"/>
      <c r="BU91" s="20"/>
      <c r="BV91" s="20"/>
      <c r="BW91" s="20"/>
      <c r="BX91" s="20"/>
      <c r="BY91" s="20"/>
      <c r="BZ91" s="20"/>
      <c r="CA91" s="20"/>
      <c r="CB91" s="20"/>
      <c r="CC91" s="20"/>
      <c r="CD91" s="20"/>
      <c r="CE91" s="20"/>
      <c r="CF91" s="20"/>
      <c r="CG91" s="20"/>
      <c r="CH91" s="20"/>
      <c r="CI91" s="20"/>
      <c r="CJ91" s="20"/>
      <c r="CK91" s="20"/>
      <c r="CL91" s="20">
        <v>2017</v>
      </c>
      <c r="CM91" s="20">
        <v>0</v>
      </c>
      <c r="CN91" s="20">
        <v>0</v>
      </c>
      <c r="CO91" s="20">
        <v>0</v>
      </c>
      <c r="CP91" s="20">
        <v>0</v>
      </c>
      <c r="CQ91" s="20">
        <v>0</v>
      </c>
      <c r="CR91" s="20">
        <v>0</v>
      </c>
      <c r="CS91" s="20">
        <v>0</v>
      </c>
      <c r="CT91" s="20">
        <v>0</v>
      </c>
      <c r="CU91" s="20">
        <v>0</v>
      </c>
      <c r="CV91" s="20">
        <v>0</v>
      </c>
      <c r="CW91" s="20">
        <v>0</v>
      </c>
      <c r="CX91" s="20">
        <v>0</v>
      </c>
      <c r="CY91" s="20">
        <v>0</v>
      </c>
      <c r="CZ91" s="20">
        <v>0</v>
      </c>
      <c r="DA91" s="20">
        <v>0</v>
      </c>
      <c r="DB91" s="20">
        <v>0</v>
      </c>
      <c r="DC91" s="20">
        <v>0</v>
      </c>
      <c r="DD91" s="20">
        <v>0</v>
      </c>
      <c r="DE91" s="20">
        <v>0</v>
      </c>
      <c r="DF91" s="20">
        <v>0</v>
      </c>
      <c r="DG91" s="20">
        <v>0</v>
      </c>
      <c r="DH91" s="20">
        <v>0</v>
      </c>
      <c r="DI91" s="20">
        <v>0</v>
      </c>
      <c r="DJ91" s="20">
        <v>0</v>
      </c>
      <c r="DK91" s="20">
        <v>0</v>
      </c>
      <c r="DL91" s="20">
        <v>0</v>
      </c>
      <c r="DM91" s="20">
        <v>0</v>
      </c>
      <c r="DN91" s="20">
        <v>0</v>
      </c>
      <c r="DO91" s="20">
        <v>0</v>
      </c>
      <c r="DP91" s="20">
        <v>0</v>
      </c>
      <c r="DQ91" s="20">
        <v>0</v>
      </c>
      <c r="DR91" s="20">
        <v>0</v>
      </c>
      <c r="DS91" s="20">
        <v>0</v>
      </c>
      <c r="DT91" s="20">
        <v>0</v>
      </c>
      <c r="DU91" s="20">
        <v>0</v>
      </c>
      <c r="DV91" s="20">
        <v>0</v>
      </c>
      <c r="DW91" s="20">
        <v>0</v>
      </c>
      <c r="DX91" s="20">
        <v>0</v>
      </c>
      <c r="DY91" s="20">
        <v>0</v>
      </c>
      <c r="DZ91" s="20">
        <v>0</v>
      </c>
      <c r="EA91" s="20">
        <v>0</v>
      </c>
      <c r="EB91" s="20">
        <v>0</v>
      </c>
      <c r="EC91" s="20">
        <v>0</v>
      </c>
      <c r="ED91" s="20">
        <v>0</v>
      </c>
      <c r="EE91" s="20">
        <v>0</v>
      </c>
      <c r="EF91" s="20">
        <v>0</v>
      </c>
      <c r="EG91" s="20">
        <v>0</v>
      </c>
      <c r="EH91" s="20">
        <v>0</v>
      </c>
      <c r="EI91" s="20">
        <v>0</v>
      </c>
      <c r="EJ91" s="20">
        <v>0</v>
      </c>
      <c r="EK91" s="20">
        <v>0</v>
      </c>
      <c r="EL91" s="20">
        <v>0</v>
      </c>
      <c r="EM91" s="20">
        <v>0</v>
      </c>
      <c r="EN91" s="20">
        <v>0</v>
      </c>
      <c r="EO91" s="20">
        <v>0</v>
      </c>
      <c r="EP91" s="20">
        <v>0</v>
      </c>
      <c r="EQ91" s="20">
        <v>0</v>
      </c>
      <c r="ER91" s="20">
        <v>0</v>
      </c>
      <c r="ES91" s="20">
        <v>0</v>
      </c>
      <c r="ET91" s="20">
        <v>0</v>
      </c>
      <c r="EU91" s="20">
        <v>0</v>
      </c>
      <c r="EV91" s="20">
        <v>0</v>
      </c>
      <c r="EW91" s="20">
        <v>0</v>
      </c>
      <c r="EX91" s="20">
        <v>0</v>
      </c>
      <c r="EY91" s="20">
        <v>0</v>
      </c>
      <c r="EZ91" s="20">
        <v>0</v>
      </c>
      <c r="FA91" s="20">
        <v>0</v>
      </c>
      <c r="FB91" s="20">
        <v>0</v>
      </c>
      <c r="FC91" s="20">
        <v>0</v>
      </c>
      <c r="FD91" s="20">
        <v>0</v>
      </c>
      <c r="FE91" s="20">
        <v>0</v>
      </c>
      <c r="FF91" s="20">
        <v>0</v>
      </c>
      <c r="FG91" s="20">
        <v>0</v>
      </c>
      <c r="FH91" s="20">
        <v>0</v>
      </c>
      <c r="FI91" s="20">
        <v>0</v>
      </c>
      <c r="FJ91" s="20">
        <v>0</v>
      </c>
      <c r="FK91" s="20">
        <v>0</v>
      </c>
      <c r="FL91" s="20">
        <v>0</v>
      </c>
      <c r="FM91" s="20">
        <v>0</v>
      </c>
      <c r="FN91" s="20">
        <v>0</v>
      </c>
      <c r="FO91" s="20">
        <v>0</v>
      </c>
      <c r="FP91" s="20">
        <v>0</v>
      </c>
      <c r="FQ91" s="20">
        <v>0</v>
      </c>
      <c r="FR91" s="20">
        <v>0</v>
      </c>
      <c r="FS91" s="20">
        <v>0</v>
      </c>
      <c r="FT91" s="20">
        <v>0</v>
      </c>
      <c r="FU91" s="20">
        <v>0</v>
      </c>
      <c r="FV91" s="20">
        <v>498.58648795246773</v>
      </c>
      <c r="FW91" s="20">
        <v>70.34122322877586</v>
      </c>
      <c r="FX91" s="2">
        <v>31.599426018536047</v>
      </c>
      <c r="FY91" s="2">
        <v>21.684058076063469</v>
      </c>
      <c r="FZ91" s="2">
        <v>17.512548875427623</v>
      </c>
      <c r="GA91" s="20">
        <v>646.88671457021849</v>
      </c>
      <c r="GB91" s="20"/>
      <c r="GC91" s="20"/>
      <c r="GD91" s="36"/>
      <c r="GE91" s="20"/>
    </row>
    <row r="92" spans="1:187" x14ac:dyDescent="0.3">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c r="AM92" s="20"/>
      <c r="AN92" s="20"/>
      <c r="AO92" s="20"/>
      <c r="AP92" s="20"/>
      <c r="AQ92" s="20"/>
      <c r="AR92" s="20"/>
      <c r="AS92" s="20"/>
      <c r="AT92" s="20"/>
      <c r="AU92" s="20"/>
      <c r="AV92" s="20"/>
      <c r="AW92" s="20"/>
      <c r="AX92" s="20"/>
      <c r="AY92" s="20"/>
      <c r="AZ92" s="20"/>
      <c r="BA92" s="20"/>
      <c r="BB92" s="20"/>
      <c r="BC92" s="20"/>
      <c r="BD92" s="20"/>
      <c r="BE92" s="20"/>
      <c r="BF92" s="20"/>
      <c r="BG92" s="20"/>
      <c r="BH92" s="20"/>
      <c r="BI92" s="20"/>
      <c r="BJ92" s="20"/>
      <c r="BK92" s="20"/>
      <c r="BL92" s="20"/>
      <c r="BM92" s="20"/>
      <c r="BN92" s="20"/>
      <c r="BO92" s="20"/>
      <c r="BP92" s="20"/>
      <c r="BQ92" s="20"/>
      <c r="BR92" s="20"/>
      <c r="BS92" s="20"/>
      <c r="BT92" s="20"/>
      <c r="BU92" s="20"/>
      <c r="BV92" s="20"/>
      <c r="BW92" s="20"/>
      <c r="BX92" s="20"/>
      <c r="BY92" s="20"/>
      <c r="BZ92" s="20"/>
      <c r="CA92" s="20"/>
      <c r="CB92" s="20"/>
      <c r="CC92" s="20"/>
      <c r="CD92" s="20"/>
      <c r="CE92" s="20"/>
      <c r="CF92" s="20"/>
      <c r="CG92" s="20"/>
      <c r="CH92" s="20"/>
      <c r="CI92" s="20"/>
      <c r="CJ92" s="20"/>
      <c r="CK92" s="20"/>
      <c r="CL92" s="20">
        <v>2018</v>
      </c>
      <c r="CM92" s="20">
        <v>0</v>
      </c>
      <c r="CN92" s="20">
        <v>0</v>
      </c>
      <c r="CO92" s="20">
        <v>0</v>
      </c>
      <c r="CP92" s="20">
        <v>0</v>
      </c>
      <c r="CQ92" s="20">
        <v>0</v>
      </c>
      <c r="CR92" s="20">
        <v>0</v>
      </c>
      <c r="CS92" s="20">
        <v>0</v>
      </c>
      <c r="CT92" s="20">
        <v>0</v>
      </c>
      <c r="CU92" s="20">
        <v>0</v>
      </c>
      <c r="CV92" s="20">
        <v>0</v>
      </c>
      <c r="CW92" s="20">
        <v>0</v>
      </c>
      <c r="CX92" s="20">
        <v>0</v>
      </c>
      <c r="CY92" s="20">
        <v>0</v>
      </c>
      <c r="CZ92" s="20">
        <v>0</v>
      </c>
      <c r="DA92" s="20">
        <v>0</v>
      </c>
      <c r="DB92" s="20">
        <v>0</v>
      </c>
      <c r="DC92" s="20">
        <v>0</v>
      </c>
      <c r="DD92" s="20">
        <v>0</v>
      </c>
      <c r="DE92" s="20">
        <v>0</v>
      </c>
      <c r="DF92" s="20">
        <v>0</v>
      </c>
      <c r="DG92" s="20">
        <v>0</v>
      </c>
      <c r="DH92" s="20">
        <v>0</v>
      </c>
      <c r="DI92" s="20">
        <v>0</v>
      </c>
      <c r="DJ92" s="20">
        <v>0</v>
      </c>
      <c r="DK92" s="20">
        <v>0</v>
      </c>
      <c r="DL92" s="20">
        <v>0</v>
      </c>
      <c r="DM92" s="20">
        <v>0</v>
      </c>
      <c r="DN92" s="20">
        <v>0</v>
      </c>
      <c r="DO92" s="20">
        <v>0</v>
      </c>
      <c r="DP92" s="20">
        <v>0</v>
      </c>
      <c r="DQ92" s="20">
        <v>0</v>
      </c>
      <c r="DR92" s="20">
        <v>0</v>
      </c>
      <c r="DS92" s="20">
        <v>0</v>
      </c>
      <c r="DT92" s="20">
        <v>0</v>
      </c>
      <c r="DU92" s="20">
        <v>0</v>
      </c>
      <c r="DV92" s="20">
        <v>0</v>
      </c>
      <c r="DW92" s="20">
        <v>0</v>
      </c>
      <c r="DX92" s="20">
        <v>0</v>
      </c>
      <c r="DY92" s="20">
        <v>0</v>
      </c>
      <c r="DZ92" s="20">
        <v>0</v>
      </c>
      <c r="EA92" s="20">
        <v>0</v>
      </c>
      <c r="EB92" s="20">
        <v>0</v>
      </c>
      <c r="EC92" s="20">
        <v>0</v>
      </c>
      <c r="ED92" s="20">
        <v>0</v>
      </c>
      <c r="EE92" s="20">
        <v>0</v>
      </c>
      <c r="EF92" s="20">
        <v>0</v>
      </c>
      <c r="EG92" s="20">
        <v>0</v>
      </c>
      <c r="EH92" s="20">
        <v>0</v>
      </c>
      <c r="EI92" s="20">
        <v>0</v>
      </c>
      <c r="EJ92" s="20">
        <v>0</v>
      </c>
      <c r="EK92" s="20">
        <v>0</v>
      </c>
      <c r="EL92" s="20">
        <v>0</v>
      </c>
      <c r="EM92" s="20">
        <v>0</v>
      </c>
      <c r="EN92" s="20">
        <v>0</v>
      </c>
      <c r="EO92" s="20">
        <v>0</v>
      </c>
      <c r="EP92" s="20">
        <v>0</v>
      </c>
      <c r="EQ92" s="20">
        <v>0</v>
      </c>
      <c r="ER92" s="20">
        <v>0</v>
      </c>
      <c r="ES92" s="20">
        <v>0</v>
      </c>
      <c r="ET92" s="20">
        <v>0</v>
      </c>
      <c r="EU92" s="20">
        <v>0</v>
      </c>
      <c r="EV92" s="20">
        <v>0</v>
      </c>
      <c r="EW92" s="20">
        <v>0</v>
      </c>
      <c r="EX92" s="20">
        <v>0</v>
      </c>
      <c r="EY92" s="20">
        <v>0</v>
      </c>
      <c r="EZ92" s="20">
        <v>0</v>
      </c>
      <c r="FA92" s="20">
        <v>0</v>
      </c>
      <c r="FB92" s="20">
        <v>0</v>
      </c>
      <c r="FC92" s="20">
        <v>0</v>
      </c>
      <c r="FD92" s="20">
        <v>0</v>
      </c>
      <c r="FE92" s="20">
        <v>0</v>
      </c>
      <c r="FF92" s="20">
        <v>0</v>
      </c>
      <c r="FG92" s="20">
        <v>0</v>
      </c>
      <c r="FH92" s="20">
        <v>0</v>
      </c>
      <c r="FI92" s="20">
        <v>0</v>
      </c>
      <c r="FJ92" s="20">
        <v>0</v>
      </c>
      <c r="FK92" s="20">
        <v>0</v>
      </c>
      <c r="FL92" s="20">
        <v>0</v>
      </c>
      <c r="FM92" s="20">
        <v>0</v>
      </c>
      <c r="FN92" s="20">
        <v>0</v>
      </c>
      <c r="FO92" s="20">
        <v>0</v>
      </c>
      <c r="FP92" s="20">
        <v>0</v>
      </c>
      <c r="FQ92" s="20">
        <v>0</v>
      </c>
      <c r="FR92" s="20">
        <v>0</v>
      </c>
      <c r="FS92" s="20">
        <v>0</v>
      </c>
      <c r="FT92" s="20">
        <v>0</v>
      </c>
      <c r="FU92" s="20">
        <v>0</v>
      </c>
      <c r="FV92" s="20">
        <v>0</v>
      </c>
      <c r="FW92" s="20">
        <v>514.61672177787761</v>
      </c>
      <c r="FX92" s="2">
        <v>72.705316425844956</v>
      </c>
      <c r="FY92" s="2">
        <v>32.573295541214613</v>
      </c>
      <c r="FZ92" s="2">
        <v>22.370985845239559</v>
      </c>
      <c r="GA92" s="20">
        <v>648.32719978147156</v>
      </c>
      <c r="GB92" s="20"/>
      <c r="GC92" s="20"/>
      <c r="GD92" s="36"/>
      <c r="GE92" s="20"/>
    </row>
    <row r="93" spans="1:187" x14ac:dyDescent="0.3">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c r="AM93" s="20"/>
      <c r="AN93" s="20"/>
      <c r="AO93" s="20"/>
      <c r="AP93" s="20"/>
      <c r="AQ93" s="20"/>
      <c r="AR93" s="20"/>
      <c r="AS93" s="20"/>
      <c r="AT93" s="20"/>
      <c r="AU93" s="20"/>
      <c r="AV93" s="20"/>
      <c r="AW93" s="20"/>
      <c r="AX93" s="20"/>
      <c r="AY93" s="20"/>
      <c r="AZ93" s="20"/>
      <c r="BA93" s="20"/>
      <c r="BB93" s="20"/>
      <c r="BC93" s="20"/>
      <c r="BD93" s="20"/>
      <c r="BE93" s="20"/>
      <c r="BF93" s="20"/>
      <c r="BG93" s="20"/>
      <c r="BH93" s="20"/>
      <c r="BI93" s="20"/>
      <c r="BJ93" s="20"/>
      <c r="BK93" s="20"/>
      <c r="BL93" s="20"/>
      <c r="BM93" s="20"/>
      <c r="BN93" s="20"/>
      <c r="BO93" s="20"/>
      <c r="BP93" s="20"/>
      <c r="BQ93" s="20"/>
      <c r="BR93" s="20"/>
      <c r="BS93" s="20"/>
      <c r="BT93" s="20"/>
      <c r="BU93" s="20"/>
      <c r="BV93" s="20"/>
      <c r="BW93" s="20"/>
      <c r="BX93" s="20"/>
      <c r="BY93" s="20"/>
      <c r="BZ93" s="20"/>
      <c r="CA93" s="20"/>
      <c r="CB93" s="20"/>
      <c r="CC93" s="20"/>
      <c r="CD93" s="20"/>
      <c r="CE93" s="20"/>
      <c r="CF93" s="20"/>
      <c r="CG93" s="20"/>
      <c r="CH93" s="20"/>
      <c r="CI93" s="20"/>
      <c r="CJ93" s="20"/>
      <c r="CK93" s="20"/>
      <c r="CL93" s="20">
        <v>2019</v>
      </c>
      <c r="CM93" s="20">
        <v>0</v>
      </c>
      <c r="CN93" s="20">
        <v>0</v>
      </c>
      <c r="CO93" s="20">
        <v>0</v>
      </c>
      <c r="CP93" s="20">
        <v>0</v>
      </c>
      <c r="CQ93" s="20">
        <v>0</v>
      </c>
      <c r="CR93" s="20">
        <v>0</v>
      </c>
      <c r="CS93" s="20">
        <v>0</v>
      </c>
      <c r="CT93" s="20">
        <v>0</v>
      </c>
      <c r="CU93" s="20">
        <v>0</v>
      </c>
      <c r="CV93" s="20">
        <v>0</v>
      </c>
      <c r="CW93" s="20">
        <v>0</v>
      </c>
      <c r="CX93" s="20">
        <v>0</v>
      </c>
      <c r="CY93" s="20">
        <v>0</v>
      </c>
      <c r="CZ93" s="20">
        <v>0</v>
      </c>
      <c r="DA93" s="20">
        <v>0</v>
      </c>
      <c r="DB93" s="20">
        <v>0</v>
      </c>
      <c r="DC93" s="20">
        <v>0</v>
      </c>
      <c r="DD93" s="20">
        <v>0</v>
      </c>
      <c r="DE93" s="20">
        <v>0</v>
      </c>
      <c r="DF93" s="20">
        <v>0</v>
      </c>
      <c r="DG93" s="20">
        <v>0</v>
      </c>
      <c r="DH93" s="20">
        <v>0</v>
      </c>
      <c r="DI93" s="20">
        <v>0</v>
      </c>
      <c r="DJ93" s="20">
        <v>0</v>
      </c>
      <c r="DK93" s="20">
        <v>0</v>
      </c>
      <c r="DL93" s="20">
        <v>0</v>
      </c>
      <c r="DM93" s="20">
        <v>0</v>
      </c>
      <c r="DN93" s="20">
        <v>0</v>
      </c>
      <c r="DO93" s="20">
        <v>0</v>
      </c>
      <c r="DP93" s="20">
        <v>0</v>
      </c>
      <c r="DQ93" s="20">
        <v>0</v>
      </c>
      <c r="DR93" s="20">
        <v>0</v>
      </c>
      <c r="DS93" s="20">
        <v>0</v>
      </c>
      <c r="DT93" s="20">
        <v>0</v>
      </c>
      <c r="DU93" s="20">
        <v>0</v>
      </c>
      <c r="DV93" s="20">
        <v>0</v>
      </c>
      <c r="DW93" s="20">
        <v>0</v>
      </c>
      <c r="DX93" s="20">
        <v>0</v>
      </c>
      <c r="DY93" s="20">
        <v>0</v>
      </c>
      <c r="DZ93" s="20">
        <v>0</v>
      </c>
      <c r="EA93" s="20">
        <v>0</v>
      </c>
      <c r="EB93" s="20">
        <v>0</v>
      </c>
      <c r="EC93" s="20">
        <v>0</v>
      </c>
      <c r="ED93" s="20">
        <v>0</v>
      </c>
      <c r="EE93" s="20">
        <v>0</v>
      </c>
      <c r="EF93" s="20">
        <v>0</v>
      </c>
      <c r="EG93" s="20">
        <v>0</v>
      </c>
      <c r="EH93" s="20">
        <v>0</v>
      </c>
      <c r="EI93" s="20">
        <v>0</v>
      </c>
      <c r="EJ93" s="20">
        <v>0</v>
      </c>
      <c r="EK93" s="20">
        <v>0</v>
      </c>
      <c r="EL93" s="20">
        <v>0</v>
      </c>
      <c r="EM93" s="20">
        <v>0</v>
      </c>
      <c r="EN93" s="20">
        <v>0</v>
      </c>
      <c r="EO93" s="20">
        <v>0</v>
      </c>
      <c r="EP93" s="20">
        <v>0</v>
      </c>
      <c r="EQ93" s="20">
        <v>0</v>
      </c>
      <c r="ER93" s="20">
        <v>0</v>
      </c>
      <c r="ES93" s="20">
        <v>0</v>
      </c>
      <c r="ET93" s="20">
        <v>0</v>
      </c>
      <c r="EU93" s="20">
        <v>0</v>
      </c>
      <c r="EV93" s="20">
        <v>0</v>
      </c>
      <c r="EW93" s="20">
        <v>0</v>
      </c>
      <c r="EX93" s="20">
        <v>0</v>
      </c>
      <c r="EY93" s="20">
        <v>0</v>
      </c>
      <c r="EZ93" s="20">
        <v>0</v>
      </c>
      <c r="FA93" s="20">
        <v>0</v>
      </c>
      <c r="FB93" s="20">
        <v>0</v>
      </c>
      <c r="FC93" s="20">
        <v>0</v>
      </c>
      <c r="FD93" s="20">
        <v>0</v>
      </c>
      <c r="FE93" s="20">
        <v>0</v>
      </c>
      <c r="FF93" s="20">
        <v>0</v>
      </c>
      <c r="FG93" s="20">
        <v>0</v>
      </c>
      <c r="FH93" s="20">
        <v>0</v>
      </c>
      <c r="FI93" s="20">
        <v>0</v>
      </c>
      <c r="FJ93" s="20">
        <v>0</v>
      </c>
      <c r="FK93" s="20">
        <v>0</v>
      </c>
      <c r="FL93" s="20">
        <v>0</v>
      </c>
      <c r="FM93" s="20">
        <v>0</v>
      </c>
      <c r="FN93" s="20">
        <v>0</v>
      </c>
      <c r="FO93" s="20">
        <v>0</v>
      </c>
      <c r="FP93" s="20">
        <v>0</v>
      </c>
      <c r="FQ93" s="20">
        <v>0</v>
      </c>
      <c r="FR93" s="20">
        <v>0</v>
      </c>
      <c r="FS93" s="20">
        <v>0</v>
      </c>
      <c r="FT93" s="20">
        <v>0</v>
      </c>
      <c r="FU93" s="20">
        <v>0</v>
      </c>
      <c r="FV93" s="20">
        <v>0</v>
      </c>
      <c r="FW93" s="20">
        <v>0</v>
      </c>
      <c r="FX93" s="2">
        <v>518.31443693094491</v>
      </c>
      <c r="FY93" s="2">
        <v>72.745796313870656</v>
      </c>
      <c r="FZ93" s="2">
        <v>32.684442523845995</v>
      </c>
      <c r="GA93" s="20">
        <v>628.5003476028819</v>
      </c>
      <c r="GB93" s="20">
        <f>SUM(CM84:FZ93)</f>
        <v>6402.6534347156858</v>
      </c>
      <c r="GC93" s="20">
        <f>SUM(FZ4:FZ93)</f>
        <v>240.52363720947025</v>
      </c>
      <c r="GD93" s="36">
        <f>GC93/SUM(FZ4:FZ95)</f>
        <v>0.2745007814007086</v>
      </c>
      <c r="GE93" s="20"/>
    </row>
    <row r="94" spans="1:187" x14ac:dyDescent="0.3">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c r="AM94" s="20"/>
      <c r="AN94" s="20"/>
      <c r="AO94" s="20"/>
      <c r="AP94" s="20"/>
      <c r="AQ94" s="20"/>
      <c r="AR94" s="20"/>
      <c r="AS94" s="20"/>
      <c r="AT94" s="20"/>
      <c r="AU94" s="20"/>
      <c r="AV94" s="20"/>
      <c r="AW94" s="20"/>
      <c r="AX94" s="20"/>
      <c r="AY94" s="20"/>
      <c r="AZ94" s="20"/>
      <c r="BA94" s="20"/>
      <c r="BB94" s="20"/>
      <c r="BC94" s="20"/>
      <c r="BD94" s="20"/>
      <c r="BE94" s="20"/>
      <c r="BF94" s="20"/>
      <c r="BG94" s="20"/>
      <c r="BH94" s="20"/>
      <c r="BI94" s="20"/>
      <c r="BJ94" s="20"/>
      <c r="BK94" s="20"/>
      <c r="BL94" s="20"/>
      <c r="BM94" s="20"/>
      <c r="BN94" s="20"/>
      <c r="BO94" s="20"/>
      <c r="BP94" s="20"/>
      <c r="BQ94" s="20"/>
      <c r="BR94" s="20"/>
      <c r="BS94" s="20"/>
      <c r="BT94" s="20"/>
      <c r="BU94" s="20"/>
      <c r="BV94" s="20"/>
      <c r="BW94" s="20"/>
      <c r="BX94" s="20"/>
      <c r="BY94" s="20"/>
      <c r="BZ94" s="20"/>
      <c r="CA94" s="20"/>
      <c r="CB94" s="20"/>
      <c r="CC94" s="20"/>
      <c r="CD94" s="20"/>
      <c r="CE94" s="20"/>
      <c r="CF94" s="20"/>
      <c r="CG94" s="20"/>
      <c r="CH94" s="20"/>
      <c r="CI94" s="20"/>
      <c r="CJ94" s="20"/>
      <c r="CK94" s="20"/>
      <c r="CL94" s="20">
        <v>2020</v>
      </c>
      <c r="CM94" s="20">
        <v>0</v>
      </c>
      <c r="CN94" s="20">
        <v>0</v>
      </c>
      <c r="CO94" s="20">
        <v>0</v>
      </c>
      <c r="CP94" s="20">
        <v>0</v>
      </c>
      <c r="CQ94" s="20">
        <v>0</v>
      </c>
      <c r="CR94" s="20">
        <v>0</v>
      </c>
      <c r="CS94" s="20">
        <v>0</v>
      </c>
      <c r="CT94" s="20">
        <v>0</v>
      </c>
      <c r="CU94" s="20">
        <v>0</v>
      </c>
      <c r="CV94" s="20">
        <v>0</v>
      </c>
      <c r="CW94" s="20">
        <v>0</v>
      </c>
      <c r="CX94" s="20">
        <v>0</v>
      </c>
      <c r="CY94" s="20">
        <v>0</v>
      </c>
      <c r="CZ94" s="20">
        <v>0</v>
      </c>
      <c r="DA94" s="20">
        <v>0</v>
      </c>
      <c r="DB94" s="20">
        <v>0</v>
      </c>
      <c r="DC94" s="20">
        <v>0</v>
      </c>
      <c r="DD94" s="20">
        <v>0</v>
      </c>
      <c r="DE94" s="20">
        <v>0</v>
      </c>
      <c r="DF94" s="20">
        <v>0</v>
      </c>
      <c r="DG94" s="20">
        <v>0</v>
      </c>
      <c r="DH94" s="20">
        <v>0</v>
      </c>
      <c r="DI94" s="20">
        <v>0</v>
      </c>
      <c r="DJ94" s="20">
        <v>0</v>
      </c>
      <c r="DK94" s="20">
        <v>0</v>
      </c>
      <c r="DL94" s="20">
        <v>0</v>
      </c>
      <c r="DM94" s="20">
        <v>0</v>
      </c>
      <c r="DN94" s="20">
        <v>0</v>
      </c>
      <c r="DO94" s="20">
        <v>0</v>
      </c>
      <c r="DP94" s="20">
        <v>0</v>
      </c>
      <c r="DQ94" s="20">
        <v>0</v>
      </c>
      <c r="DR94" s="20">
        <v>0</v>
      </c>
      <c r="DS94" s="20">
        <v>0</v>
      </c>
      <c r="DT94" s="20">
        <v>0</v>
      </c>
      <c r="DU94" s="20">
        <v>0</v>
      </c>
      <c r="DV94" s="20">
        <v>0</v>
      </c>
      <c r="DW94" s="20">
        <v>0</v>
      </c>
      <c r="DX94" s="20">
        <v>0</v>
      </c>
      <c r="DY94" s="20">
        <v>0</v>
      </c>
      <c r="DZ94" s="20">
        <v>0</v>
      </c>
      <c r="EA94" s="20">
        <v>0</v>
      </c>
      <c r="EB94" s="20">
        <v>0</v>
      </c>
      <c r="EC94" s="20">
        <v>0</v>
      </c>
      <c r="ED94" s="20">
        <v>0</v>
      </c>
      <c r="EE94" s="20">
        <v>0</v>
      </c>
      <c r="EF94" s="20">
        <v>0</v>
      </c>
      <c r="EG94" s="20">
        <v>0</v>
      </c>
      <c r="EH94" s="20">
        <v>0</v>
      </c>
      <c r="EI94" s="20">
        <v>0</v>
      </c>
      <c r="EJ94" s="20">
        <v>0</v>
      </c>
      <c r="EK94" s="20">
        <v>0</v>
      </c>
      <c r="EL94" s="20">
        <v>0</v>
      </c>
      <c r="EM94" s="20">
        <v>0</v>
      </c>
      <c r="EN94" s="20">
        <v>0</v>
      </c>
      <c r="EO94" s="20">
        <v>0</v>
      </c>
      <c r="EP94" s="20">
        <v>0</v>
      </c>
      <c r="EQ94" s="20">
        <v>0</v>
      </c>
      <c r="ER94" s="20">
        <v>0</v>
      </c>
      <c r="ES94" s="20">
        <v>0</v>
      </c>
      <c r="ET94" s="20">
        <v>0</v>
      </c>
      <c r="EU94" s="20">
        <v>0</v>
      </c>
      <c r="EV94" s="20">
        <v>0</v>
      </c>
      <c r="EW94" s="20">
        <v>0</v>
      </c>
      <c r="EX94" s="20">
        <v>0</v>
      </c>
      <c r="EY94" s="20">
        <v>0</v>
      </c>
      <c r="EZ94" s="20">
        <v>0</v>
      </c>
      <c r="FA94" s="20">
        <v>0</v>
      </c>
      <c r="FB94" s="20">
        <v>0</v>
      </c>
      <c r="FC94" s="20">
        <v>0</v>
      </c>
      <c r="FD94" s="20">
        <v>0</v>
      </c>
      <c r="FE94" s="20">
        <v>0</v>
      </c>
      <c r="FF94" s="20">
        <v>0</v>
      </c>
      <c r="FG94" s="20">
        <v>0</v>
      </c>
      <c r="FH94" s="20">
        <v>0</v>
      </c>
      <c r="FI94" s="20">
        <v>0</v>
      </c>
      <c r="FJ94" s="20">
        <v>0</v>
      </c>
      <c r="FK94" s="20">
        <v>0</v>
      </c>
      <c r="FL94" s="20">
        <v>0</v>
      </c>
      <c r="FM94" s="20">
        <v>0</v>
      </c>
      <c r="FN94" s="20">
        <v>0</v>
      </c>
      <c r="FO94" s="20">
        <v>0</v>
      </c>
      <c r="FP94" s="20">
        <v>0</v>
      </c>
      <c r="FQ94" s="20">
        <v>0</v>
      </c>
      <c r="FR94" s="20">
        <v>0</v>
      </c>
      <c r="FS94" s="20">
        <v>0</v>
      </c>
      <c r="FT94" s="20">
        <v>0</v>
      </c>
      <c r="FU94" s="20">
        <v>0</v>
      </c>
      <c r="FV94" s="20">
        <v>0</v>
      </c>
      <c r="FW94" s="20">
        <v>0</v>
      </c>
      <c r="FX94" s="2">
        <v>0</v>
      </c>
      <c r="FY94" s="2">
        <v>531.56459874555492</v>
      </c>
      <c r="FZ94" s="2">
        <v>74.613265673605426</v>
      </c>
      <c r="GA94" s="20">
        <v>607.63038520298676</v>
      </c>
      <c r="GB94" s="36">
        <f>GB93/GA96</f>
        <v>0.28120665528574407</v>
      </c>
      <c r="GC94" s="20"/>
      <c r="GD94" s="36"/>
      <c r="GE94" s="20"/>
    </row>
    <row r="95" spans="1:187" x14ac:dyDescent="0.3">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c r="AM95" s="20"/>
      <c r="AN95" s="20"/>
      <c r="AO95" s="20"/>
      <c r="AP95" s="20"/>
      <c r="AQ95" s="20"/>
      <c r="AR95" s="20"/>
      <c r="AS95" s="20"/>
      <c r="AT95" s="20"/>
      <c r="AU95" s="20"/>
      <c r="AV95" s="20"/>
      <c r="AW95" s="20"/>
      <c r="AX95" s="20"/>
      <c r="AY95" s="20"/>
      <c r="AZ95" s="20"/>
      <c r="BA95" s="20"/>
      <c r="BB95" s="20"/>
      <c r="BC95" s="20"/>
      <c r="BD95" s="20"/>
      <c r="BE95" s="20"/>
      <c r="BF95" s="20"/>
      <c r="BG95" s="20"/>
      <c r="BH95" s="20"/>
      <c r="BI95" s="20"/>
      <c r="BJ95" s="20"/>
      <c r="BK95" s="20"/>
      <c r="BL95" s="20"/>
      <c r="BM95" s="20"/>
      <c r="BN95" s="20"/>
      <c r="BO95" s="20"/>
      <c r="BP95" s="20"/>
      <c r="BQ95" s="20"/>
      <c r="BR95" s="20"/>
      <c r="BS95" s="20"/>
      <c r="BT95" s="20"/>
      <c r="BU95" s="20"/>
      <c r="BV95" s="20"/>
      <c r="BW95" s="20"/>
      <c r="BX95" s="20"/>
      <c r="BY95" s="20"/>
      <c r="BZ95" s="20"/>
      <c r="CA95" s="20"/>
      <c r="CB95" s="20"/>
      <c r="CC95" s="20"/>
      <c r="CD95" s="20"/>
      <c r="CE95" s="20"/>
      <c r="CF95" s="20"/>
      <c r="CG95" s="20"/>
      <c r="CH95" s="20"/>
      <c r="CI95" s="20"/>
      <c r="CJ95" s="20"/>
      <c r="CK95" s="20"/>
      <c r="CL95" s="20">
        <v>2021</v>
      </c>
      <c r="CM95" s="20">
        <v>0</v>
      </c>
      <c r="CN95" s="20">
        <v>0</v>
      </c>
      <c r="CO95" s="20">
        <v>0</v>
      </c>
      <c r="CP95" s="20">
        <v>0</v>
      </c>
      <c r="CQ95" s="20">
        <v>0</v>
      </c>
      <c r="CR95" s="20">
        <v>0</v>
      </c>
      <c r="CS95" s="20">
        <v>0</v>
      </c>
      <c r="CT95" s="20">
        <v>0</v>
      </c>
      <c r="CU95" s="20">
        <v>0</v>
      </c>
      <c r="CV95" s="20">
        <v>0</v>
      </c>
      <c r="CW95" s="20">
        <v>0</v>
      </c>
      <c r="CX95" s="20">
        <v>0</v>
      </c>
      <c r="CY95" s="20">
        <v>0</v>
      </c>
      <c r="CZ95" s="20">
        <v>0</v>
      </c>
      <c r="DA95" s="20">
        <v>0</v>
      </c>
      <c r="DB95" s="20">
        <v>0</v>
      </c>
      <c r="DC95" s="20">
        <v>0</v>
      </c>
      <c r="DD95" s="20">
        <v>0</v>
      </c>
      <c r="DE95" s="20">
        <v>0</v>
      </c>
      <c r="DF95" s="20">
        <v>0</v>
      </c>
      <c r="DG95" s="20">
        <v>0</v>
      </c>
      <c r="DH95" s="20">
        <v>0</v>
      </c>
      <c r="DI95" s="20">
        <v>0</v>
      </c>
      <c r="DJ95" s="20">
        <v>0</v>
      </c>
      <c r="DK95" s="20">
        <v>0</v>
      </c>
      <c r="DL95" s="20">
        <v>0</v>
      </c>
      <c r="DM95" s="20">
        <v>0</v>
      </c>
      <c r="DN95" s="20">
        <v>0</v>
      </c>
      <c r="DO95" s="20">
        <v>0</v>
      </c>
      <c r="DP95" s="20">
        <v>0</v>
      </c>
      <c r="DQ95" s="20">
        <v>0</v>
      </c>
      <c r="DR95" s="20">
        <v>0</v>
      </c>
      <c r="DS95" s="20">
        <v>0</v>
      </c>
      <c r="DT95" s="20">
        <v>0</v>
      </c>
      <c r="DU95" s="20">
        <v>0</v>
      </c>
      <c r="DV95" s="20">
        <v>0</v>
      </c>
      <c r="DW95" s="20">
        <v>0</v>
      </c>
      <c r="DX95" s="20">
        <v>0</v>
      </c>
      <c r="DY95" s="20">
        <v>0</v>
      </c>
      <c r="DZ95" s="20">
        <v>0</v>
      </c>
      <c r="EA95" s="20">
        <v>0</v>
      </c>
      <c r="EB95" s="20">
        <v>0</v>
      </c>
      <c r="EC95" s="20">
        <v>0</v>
      </c>
      <c r="ED95" s="20">
        <v>0</v>
      </c>
      <c r="EE95" s="20">
        <v>0</v>
      </c>
      <c r="EF95" s="20">
        <v>0</v>
      </c>
      <c r="EG95" s="20">
        <v>0</v>
      </c>
      <c r="EH95" s="20">
        <v>0</v>
      </c>
      <c r="EI95" s="20">
        <v>0</v>
      </c>
      <c r="EJ95" s="20">
        <v>0</v>
      </c>
      <c r="EK95" s="20">
        <v>0</v>
      </c>
      <c r="EL95" s="20">
        <v>0</v>
      </c>
      <c r="EM95" s="20">
        <v>0</v>
      </c>
      <c r="EN95" s="20">
        <v>0</v>
      </c>
      <c r="EO95" s="20">
        <v>0</v>
      </c>
      <c r="EP95" s="20">
        <v>0</v>
      </c>
      <c r="EQ95" s="20">
        <v>0</v>
      </c>
      <c r="ER95" s="20">
        <v>0</v>
      </c>
      <c r="ES95" s="20">
        <v>0</v>
      </c>
      <c r="ET95" s="20">
        <v>0</v>
      </c>
      <c r="EU95" s="20">
        <v>0</v>
      </c>
      <c r="EV95" s="20">
        <v>0</v>
      </c>
      <c r="EW95" s="20">
        <v>0</v>
      </c>
      <c r="EX95" s="20">
        <v>0</v>
      </c>
      <c r="EY95" s="20">
        <v>0</v>
      </c>
      <c r="EZ95" s="20">
        <v>0</v>
      </c>
      <c r="FA95" s="20">
        <v>0</v>
      </c>
      <c r="FB95" s="20">
        <v>0</v>
      </c>
      <c r="FC95" s="20">
        <v>0</v>
      </c>
      <c r="FD95" s="20">
        <v>0</v>
      </c>
      <c r="FE95" s="20">
        <v>0</v>
      </c>
      <c r="FF95" s="20">
        <v>0</v>
      </c>
      <c r="FG95" s="20">
        <v>0</v>
      </c>
      <c r="FH95" s="20">
        <v>0</v>
      </c>
      <c r="FI95" s="20">
        <v>0</v>
      </c>
      <c r="FJ95" s="20">
        <v>0</v>
      </c>
      <c r="FK95" s="20">
        <v>0</v>
      </c>
      <c r="FL95" s="20">
        <v>0</v>
      </c>
      <c r="FM95" s="20">
        <v>0</v>
      </c>
      <c r="FN95" s="20">
        <v>0</v>
      </c>
      <c r="FO95" s="20">
        <v>0</v>
      </c>
      <c r="FP95" s="20">
        <v>0</v>
      </c>
      <c r="FQ95" s="20">
        <v>0</v>
      </c>
      <c r="FR95" s="20">
        <v>0</v>
      </c>
      <c r="FS95" s="20">
        <v>0</v>
      </c>
      <c r="FT95" s="20">
        <v>0</v>
      </c>
      <c r="FU95" s="20">
        <v>0</v>
      </c>
      <c r="FV95" s="20">
        <v>0</v>
      </c>
      <c r="FW95" s="20">
        <v>0</v>
      </c>
      <c r="FX95" s="2">
        <v>0</v>
      </c>
      <c r="FY95" s="2">
        <v>0</v>
      </c>
      <c r="FZ95" s="2">
        <v>561.08514640268049</v>
      </c>
      <c r="GA95" s="20">
        <v>561.08514640268049</v>
      </c>
      <c r="GB95" s="20">
        <f>SUM(CM94:FZ95)</f>
        <v>1167.2630108218409</v>
      </c>
      <c r="GC95" s="20">
        <f>SUM(FZ6:FZ95)</f>
        <v>876.14881001254639</v>
      </c>
      <c r="GD95" s="36">
        <f>GC95/SUM(FZ6:FZ95)</f>
        <v>1</v>
      </c>
      <c r="GE95" s="20"/>
    </row>
    <row r="96" spans="1:187" x14ac:dyDescent="0.25">
      <c r="A96" s="20"/>
      <c r="B96" s="20"/>
      <c r="C96" s="20">
        <v>2.4079285223847</v>
      </c>
      <c r="D96" s="20">
        <v>2.43144037911757</v>
      </c>
      <c r="E96" s="20">
        <v>2.1518166419820801</v>
      </c>
      <c r="F96" s="20">
        <v>2.2023102500711098</v>
      </c>
      <c r="G96" s="20">
        <v>2.6238541765889298</v>
      </c>
      <c r="H96" s="20">
        <v>3.00740376190753</v>
      </c>
      <c r="I96" s="20">
        <v>2.9406462262594202</v>
      </c>
      <c r="J96" s="20">
        <v>3.7155342544524501</v>
      </c>
      <c r="K96" s="20">
        <v>4.05752132595783</v>
      </c>
      <c r="L96" s="20">
        <v>4.4301126207566401</v>
      </c>
      <c r="M96" s="20">
        <v>4.0841892671304398</v>
      </c>
      <c r="N96" s="20">
        <v>4.2664076092123597</v>
      </c>
      <c r="O96" s="20">
        <v>4.0341126193394601</v>
      </c>
      <c r="P96" s="20">
        <v>3.8521448732153498</v>
      </c>
      <c r="Q96" s="20">
        <v>3.3126173955920799</v>
      </c>
      <c r="R96" s="20">
        <v>3.02754904821193</v>
      </c>
      <c r="S96" s="20">
        <v>3.7503712779946401</v>
      </c>
      <c r="T96" s="20">
        <v>4.3211564122409598</v>
      </c>
      <c r="U96" s="20">
        <v>5.0339826173807998</v>
      </c>
      <c r="V96" s="20">
        <v>5.7025575487609697</v>
      </c>
      <c r="W96" s="20">
        <v>6.5233644237883297</v>
      </c>
      <c r="X96" s="20">
        <v>7.3348055993521601</v>
      </c>
      <c r="Y96" s="20">
        <v>8.0361866543407192</v>
      </c>
      <c r="Z96" s="20">
        <v>8.8922418089732194</v>
      </c>
      <c r="AA96" s="20">
        <v>9.7853105415557202</v>
      </c>
      <c r="AB96" s="20">
        <v>10.850408699183999</v>
      </c>
      <c r="AC96" s="20">
        <v>11.828113616104799</v>
      </c>
      <c r="AD96" s="20">
        <v>12.670069953369</v>
      </c>
      <c r="AE96" s="20">
        <v>13.5882268583469</v>
      </c>
      <c r="AF96" s="20">
        <v>15.111610305693899</v>
      </c>
      <c r="AG96" s="20">
        <v>16.477000761984499</v>
      </c>
      <c r="AH96" s="20">
        <v>17.5597216943655</v>
      </c>
      <c r="AI96" s="20">
        <v>18.914223414991799</v>
      </c>
      <c r="AJ96" s="20">
        <v>20.110740627304398</v>
      </c>
      <c r="AK96" s="20">
        <v>22.0148571397274</v>
      </c>
      <c r="AL96" s="20">
        <v>23.273134340989699</v>
      </c>
      <c r="AM96" s="20">
        <v>24.951695527230701</v>
      </c>
      <c r="AN96" s="20">
        <v>26.186041107937399</v>
      </c>
      <c r="AO96" s="20">
        <v>28.011747729828901</v>
      </c>
      <c r="AP96" s="20">
        <v>29.759063027406398</v>
      </c>
      <c r="AQ96" s="20">
        <v>31.656055444806999</v>
      </c>
      <c r="AR96" s="20">
        <v>32.991365790098598</v>
      </c>
      <c r="AS96" s="20">
        <v>36.242516309110897</v>
      </c>
      <c r="AT96" s="20">
        <v>38.836794525140398</v>
      </c>
      <c r="AU96" s="20">
        <v>39.911560780229202</v>
      </c>
      <c r="AV96" s="20">
        <v>40.797295823960702</v>
      </c>
      <c r="AW96" s="20">
        <v>42.817175949024801</v>
      </c>
      <c r="AX96" s="20">
        <v>45.784581503185898</v>
      </c>
      <c r="AY96" s="20">
        <v>48.859229011889603</v>
      </c>
      <c r="AZ96" s="20">
        <v>50.754880739709499</v>
      </c>
      <c r="BA96" s="20">
        <v>52.333644751016898</v>
      </c>
      <c r="BB96" s="20">
        <v>53.242593105978102</v>
      </c>
      <c r="BC96" s="20">
        <v>54.295586904074398</v>
      </c>
      <c r="BD96" s="20">
        <v>56.185742388323298</v>
      </c>
      <c r="BE96" s="20">
        <v>57.8911636026643</v>
      </c>
      <c r="BF96" s="20">
        <v>59.577810804572401</v>
      </c>
      <c r="BG96" s="20">
        <v>62.361164319365002</v>
      </c>
      <c r="BH96" s="20">
        <v>65.256588897814794</v>
      </c>
      <c r="BI96" s="20">
        <v>69.081904556448194</v>
      </c>
      <c r="BJ96" s="20">
        <v>67.691134180699095</v>
      </c>
      <c r="BK96" s="20">
        <v>67.914478725276297</v>
      </c>
      <c r="BL96" s="20">
        <v>74.170542421892605</v>
      </c>
      <c r="BM96" s="20">
        <v>74.690124931853902</v>
      </c>
      <c r="BN96" s="20">
        <v>81.304717023576998</v>
      </c>
      <c r="BO96" s="20">
        <v>87.029022464410104</v>
      </c>
      <c r="BP96" s="20">
        <v>91.679894505238096</v>
      </c>
      <c r="BQ96" s="20">
        <v>95.151157121842303</v>
      </c>
      <c r="BR96" s="20">
        <v>99.020941307113802</v>
      </c>
      <c r="BS96" s="20">
        <v>101.971677813695</v>
      </c>
      <c r="BT96" s="20">
        <v>105.49397648073599</v>
      </c>
      <c r="BU96" s="20">
        <v>109.210881634248</v>
      </c>
      <c r="BV96" s="20">
        <v>114.839624592234</v>
      </c>
      <c r="BW96" s="20">
        <v>120.975243867841</v>
      </c>
      <c r="BX96" s="20">
        <v>130.534043564331</v>
      </c>
      <c r="BY96" s="20">
        <v>140.20970133969601</v>
      </c>
      <c r="BZ96" s="20">
        <v>149.91729949208101</v>
      </c>
      <c r="CA96" s="20">
        <v>164.51425025008101</v>
      </c>
      <c r="CB96" s="20">
        <v>176.54339581268999</v>
      </c>
      <c r="CC96" s="20">
        <v>181.509106506862</v>
      </c>
      <c r="CD96" s="20">
        <v>193.157673124344</v>
      </c>
      <c r="CE96" s="20">
        <v>208.89558353717001</v>
      </c>
      <c r="CF96" s="20">
        <v>225.289035085439</v>
      </c>
      <c r="CG96" s="20">
        <v>238.69799936944</v>
      </c>
      <c r="CH96" s="20">
        <v>252.36797335398401</v>
      </c>
      <c r="CI96" s="20">
        <v>4694.8893543752201</v>
      </c>
      <c r="CJ96" s="20"/>
      <c r="CK96" s="20"/>
      <c r="CL96" s="20" t="s">
        <v>4</v>
      </c>
      <c r="CM96" s="20">
        <f>SUM(CM4:CM95)</f>
        <v>8.7076942956598238</v>
      </c>
      <c r="CN96" s="20">
        <f t="shared" ref="CN96:EY96" si="2">SUM(CN4:CN95)</f>
        <v>10.422832151914992</v>
      </c>
      <c r="CO96" s="20">
        <f t="shared" si="2"/>
        <v>8.2370794761288657</v>
      </c>
      <c r="CP96" s="20">
        <f t="shared" si="2"/>
        <v>8.2503081152787878</v>
      </c>
      <c r="CQ96" s="20">
        <f t="shared" si="2"/>
        <v>9.7125175091393317</v>
      </c>
      <c r="CR96" s="20">
        <f t="shared" si="2"/>
        <v>11.091137960822888</v>
      </c>
      <c r="CS96" s="20">
        <f t="shared" si="2"/>
        <v>10.680155664156729</v>
      </c>
      <c r="CT96" s="20">
        <f t="shared" si="2"/>
        <v>13.739498175583783</v>
      </c>
      <c r="CU96" s="20">
        <f t="shared" si="2"/>
        <v>14.904317536115496</v>
      </c>
      <c r="CV96" s="20">
        <f t="shared" si="2"/>
        <v>16.220762391725582</v>
      </c>
      <c r="CW96" s="20">
        <f t="shared" si="2"/>
        <v>14.817776008412459</v>
      </c>
      <c r="CX96" s="20">
        <f t="shared" si="2"/>
        <v>15.604810199898155</v>
      </c>
      <c r="CY96" s="20">
        <f t="shared" si="2"/>
        <v>14.683196474551643</v>
      </c>
      <c r="CZ96" s="20">
        <f t="shared" si="2"/>
        <v>13.861262459068374</v>
      </c>
      <c r="DA96" s="20">
        <f t="shared" si="2"/>
        <v>12.003507335542825</v>
      </c>
      <c r="DB96" s="20">
        <f t="shared" si="2"/>
        <v>10.916486840776223</v>
      </c>
      <c r="DC96" s="20">
        <f t="shared" si="2"/>
        <v>13.465893369418369</v>
      </c>
      <c r="DD96" s="20">
        <f t="shared" si="2"/>
        <v>15.528531882339639</v>
      </c>
      <c r="DE96" s="20">
        <f t="shared" si="2"/>
        <v>18.108397333414295</v>
      </c>
      <c r="DF96" s="20">
        <f t="shared" si="2"/>
        <v>20.526027134421611</v>
      </c>
      <c r="DG96" s="20">
        <f t="shared" si="2"/>
        <v>23.595784170519906</v>
      </c>
      <c r="DH96" s="20">
        <f t="shared" si="2"/>
        <v>26.472027915782313</v>
      </c>
      <c r="DI96" s="20">
        <f t="shared" si="2"/>
        <v>28.978176000757472</v>
      </c>
      <c r="DJ96" s="20">
        <f t="shared" si="2"/>
        <v>32.087187704226309</v>
      </c>
      <c r="DK96" s="20">
        <f t="shared" si="2"/>
        <v>35.391639004787621</v>
      </c>
      <c r="DL96" s="20">
        <f t="shared" si="2"/>
        <v>39.191788760354243</v>
      </c>
      <c r="DM96" s="20">
        <f t="shared" si="2"/>
        <v>42.781522240949712</v>
      </c>
      <c r="DN96" s="20">
        <f t="shared" si="2"/>
        <v>45.782333603508995</v>
      </c>
      <c r="DO96" s="20">
        <f t="shared" si="2"/>
        <v>49.041720440497421</v>
      </c>
      <c r="DP96" s="20">
        <f t="shared" si="2"/>
        <v>54.508979031534899</v>
      </c>
      <c r="DQ96" s="20">
        <f t="shared" si="2"/>
        <v>59.442033482018871</v>
      </c>
      <c r="DR96" s="20">
        <f t="shared" si="2"/>
        <v>63.233237461235973</v>
      </c>
      <c r="DS96" s="20">
        <f t="shared" si="2"/>
        <v>68.173554761818892</v>
      </c>
      <c r="DT96" s="20">
        <f t="shared" si="2"/>
        <v>72.392615317764182</v>
      </c>
      <c r="DU96" s="20">
        <f t="shared" si="2"/>
        <v>79.211151231390446</v>
      </c>
      <c r="DV96" s="20">
        <f t="shared" si="2"/>
        <v>83.671318983242003</v>
      </c>
      <c r="DW96" s="20">
        <f t="shared" si="2"/>
        <v>89.770258309164916</v>
      </c>
      <c r="DX96" s="20">
        <f t="shared" si="2"/>
        <v>94.132066074682655</v>
      </c>
      <c r="DY96" s="20">
        <f t="shared" si="2"/>
        <v>100.88600850136797</v>
      </c>
      <c r="DZ96" s="20">
        <f t="shared" si="2"/>
        <v>107.16065874041982</v>
      </c>
      <c r="EA96" s="20">
        <f t="shared" si="2"/>
        <v>113.69238546306116</v>
      </c>
      <c r="EB96" s="20">
        <f t="shared" si="2"/>
        <v>118.18892971692128</v>
      </c>
      <c r="EC96" s="20">
        <f t="shared" si="2"/>
        <v>130.66505420952697</v>
      </c>
      <c r="ED96" s="20">
        <f t="shared" si="2"/>
        <v>139.77708167770078</v>
      </c>
      <c r="EE96" s="20">
        <f t="shared" si="2"/>
        <v>143.224152380579</v>
      </c>
      <c r="EF96" s="20">
        <f t="shared" si="2"/>
        <v>146.136815865156</v>
      </c>
      <c r="EG96" s="20">
        <f t="shared" si="2"/>
        <v>152.98553115635062</v>
      </c>
      <c r="EH96" s="20">
        <f t="shared" si="2"/>
        <v>164.37113227117126</v>
      </c>
      <c r="EI96" s="20">
        <f t="shared" si="2"/>
        <v>175.80828519418117</v>
      </c>
      <c r="EJ96" s="20">
        <f t="shared" si="2"/>
        <v>182.36069824980007</v>
      </c>
      <c r="EK96" s="20">
        <f t="shared" si="2"/>
        <v>187.61941077504088</v>
      </c>
      <c r="EL96" s="20">
        <f t="shared" si="2"/>
        <v>191.24061030268274</v>
      </c>
      <c r="EM96" s="20">
        <f t="shared" si="2"/>
        <v>194.41009438949459</v>
      </c>
      <c r="EN96" s="20">
        <f t="shared" si="2"/>
        <v>200.66406312079891</v>
      </c>
      <c r="EO96" s="20">
        <f t="shared" si="2"/>
        <v>206.7203243649258</v>
      </c>
      <c r="EP96" s="20">
        <f t="shared" si="2"/>
        <v>212.33579135138666</v>
      </c>
      <c r="EQ96" s="20">
        <f t="shared" si="2"/>
        <v>222.44087894201738</v>
      </c>
      <c r="ER96" s="20">
        <f t="shared" si="2"/>
        <v>232.73020948005808</v>
      </c>
      <c r="ES96" s="20">
        <f t="shared" si="2"/>
        <v>246.25833349378644</v>
      </c>
      <c r="ET96" s="20">
        <f t="shared" si="2"/>
        <v>238.85541936985064</v>
      </c>
      <c r="EU96" s="20">
        <f t="shared" si="2"/>
        <v>230.59680600711926</v>
      </c>
      <c r="EV96" s="20">
        <f t="shared" si="2"/>
        <v>251.3612157615656</v>
      </c>
      <c r="EW96" s="20">
        <f t="shared" si="2"/>
        <v>248.61508932601825</v>
      </c>
      <c r="EX96" s="20">
        <f t="shared" si="2"/>
        <v>269.1780198938726</v>
      </c>
      <c r="EY96" s="20">
        <f t="shared" si="2"/>
        <v>282.86521059856091</v>
      </c>
      <c r="EZ96" s="20">
        <f t="shared" ref="EZ96:FZ96" si="3">SUM(EZ4:EZ95)</f>
        <v>297.45835112341683</v>
      </c>
      <c r="FA96" s="20">
        <f t="shared" si="3"/>
        <v>307.43560039136281</v>
      </c>
      <c r="FB96" s="20">
        <f t="shared" si="3"/>
        <v>319.47823402310235</v>
      </c>
      <c r="FC96" s="20">
        <f t="shared" si="3"/>
        <v>321.67575783399468</v>
      </c>
      <c r="FD96" s="20">
        <f t="shared" si="3"/>
        <v>332.38280336392592</v>
      </c>
      <c r="FE96" s="20">
        <f t="shared" si="3"/>
        <v>343.95273817741457</v>
      </c>
      <c r="FF96" s="20">
        <f t="shared" si="3"/>
        <v>359.06589732767662</v>
      </c>
      <c r="FG96" s="20">
        <f t="shared" si="3"/>
        <v>375.24407373547263</v>
      </c>
      <c r="FH96" s="20">
        <f t="shared" si="3"/>
        <v>400.15414924286972</v>
      </c>
      <c r="FI96" s="20">
        <f t="shared" si="3"/>
        <v>426.78311062232279</v>
      </c>
      <c r="FJ96" s="20">
        <f t="shared" si="3"/>
        <v>454.63530435759606</v>
      </c>
      <c r="FK96" s="20">
        <f t="shared" si="3"/>
        <v>494.35582018218798</v>
      </c>
      <c r="FL96" s="20">
        <f t="shared" si="3"/>
        <v>538.25268191869759</v>
      </c>
      <c r="FM96" s="20">
        <f t="shared" si="3"/>
        <v>562.81364560561633</v>
      </c>
      <c r="FN96" s="20">
        <f t="shared" si="3"/>
        <v>582.6065536203082</v>
      </c>
      <c r="FO96" s="20">
        <f t="shared" si="3"/>
        <v>617.75376267192485</v>
      </c>
      <c r="FP96" s="20">
        <f t="shared" si="3"/>
        <v>664.34060610538927</v>
      </c>
      <c r="FQ96" s="20">
        <f t="shared" si="3"/>
        <v>685.73157986210242</v>
      </c>
      <c r="FR96" s="20">
        <f t="shared" si="3"/>
        <v>707.3900484837086</v>
      </c>
      <c r="FS96" s="20">
        <f t="shared" si="3"/>
        <v>740.7300579262278</v>
      </c>
      <c r="FT96" s="20">
        <f t="shared" si="3"/>
        <v>752.66514218296174</v>
      </c>
      <c r="FU96" s="20">
        <f t="shared" si="3"/>
        <v>761.02421545586844</v>
      </c>
      <c r="FV96" s="20">
        <f t="shared" si="3"/>
        <v>777.49382179431564</v>
      </c>
      <c r="FW96" s="20">
        <f t="shared" si="3"/>
        <v>802.27923946742112</v>
      </c>
      <c r="FX96" s="20">
        <f t="shared" si="3"/>
        <v>815.99185067732674</v>
      </c>
      <c r="FY96" s="20">
        <f t="shared" si="3"/>
        <v>837.34276378526113</v>
      </c>
      <c r="FZ96" s="20">
        <f t="shared" si="3"/>
        <v>876.22204928575616</v>
      </c>
      <c r="GA96" s="20">
        <f>SUM(GA4:GA95)</f>
        <v>22768.49894683226</v>
      </c>
      <c r="GB96" s="36">
        <f>GB95/GA96</f>
        <v>5.1266577280635363E-2</v>
      </c>
      <c r="GC96" s="20"/>
      <c r="GD96" s="20"/>
      <c r="GE96" s="20"/>
    </row>
    <row r="97" spans="73:184" x14ac:dyDescent="0.3">
      <c r="FR97" s="39"/>
      <c r="FS97" s="39"/>
      <c r="FT97" s="39"/>
      <c r="FU97" s="39"/>
      <c r="FV97" s="39"/>
      <c r="FW97" s="39"/>
      <c r="GB97" s="39"/>
    </row>
    <row r="98" spans="73:184" x14ac:dyDescent="0.3">
      <c r="FE98" s="39"/>
      <c r="FR98" s="39"/>
      <c r="FS98" s="39"/>
      <c r="FT98" s="39"/>
      <c r="FU98" s="39"/>
      <c r="FV98" s="39"/>
      <c r="FW98" s="39"/>
      <c r="GA98" s="35" t="s">
        <v>1</v>
      </c>
      <c r="GB98" s="39"/>
    </row>
    <row r="99" spans="73:184" x14ac:dyDescent="0.25">
      <c r="BU99" s="37">
        <f>SUM(BU4:BU64)/SUM(BU4:BU75)</f>
        <v>0.16006040174237002</v>
      </c>
      <c r="BV99" s="37">
        <f>SUM(BV4:BV65)/SUM(BV4:BV76)</f>
        <v>0.15861403596153406</v>
      </c>
      <c r="BW99" s="37">
        <f>SUM(BW4:BW66)/SUM(BW4:BW77)</f>
        <v>0.15735546048441143</v>
      </c>
      <c r="BX99" s="37">
        <f>SUM(BX4:BX67)/SUM(BX4:BX78)</f>
        <v>0.15437002998698959</v>
      </c>
      <c r="BY99" s="37">
        <f>SUM(BY4:BY68)/SUM(BY4:BY79)</f>
        <v>0.1512328139166286</v>
      </c>
      <c r="BZ99" s="37">
        <f>SUM(BZ4:BZ69)/SUM(BZ4:BZ80)</f>
        <v>0.15016729500980378</v>
      </c>
      <c r="CA99" s="37">
        <f>SUM(CA4:CA70)/SUM(CA4:CA81)</f>
        <v>0.14449606551771732</v>
      </c>
      <c r="CB99" s="37">
        <f>SUM(CB4:CB71)/SUM(CB4:CB82)</f>
        <v>0.13936798430699487</v>
      </c>
      <c r="CC99" s="37">
        <f>SUM(CC4:CC72)/SUM(CC4:CC83)</f>
        <v>0.13877367150466713</v>
      </c>
      <c r="CD99" s="37">
        <f>SUM(CD4:CD73)/SUM(CD4:CD84)</f>
        <v>0.1355248627465388</v>
      </c>
      <c r="CE99" s="37">
        <f>SUM(CE4:CE74)/SUM(CE4:CE85)</f>
        <v>0.13122091190996152</v>
      </c>
      <c r="CF99" s="37">
        <f>SUM(CF4:CF75)/SUM(CF4:CF86)</f>
        <v>0.12730169727418905</v>
      </c>
      <c r="CG99" s="37">
        <f>SUM(CG4:CG76)/SUM(CG4:CG87)</f>
        <v>0.12399548873079011</v>
      </c>
      <c r="CI99" s="38"/>
      <c r="FD99" s="35" t="s">
        <v>28</v>
      </c>
      <c r="FE99" s="40">
        <f>SUM(FE4:FE64)/SUM(FE4:FE74)</f>
        <v>0.13043351055800867</v>
      </c>
      <c r="FF99" s="40">
        <f>SUM(FF4:FF65)/SUM(FF4:FF75)</f>
        <v>0.12980944683537934</v>
      </c>
      <c r="FG99" s="40">
        <f>SUM(FG4:FG66)/SUM(FG4:FG76)</f>
        <v>0.12840727910497396</v>
      </c>
      <c r="FH99" s="40">
        <f>SUM(FH4:FH67)/SUM(FH4:FH77)</f>
        <v>0.12522686777531603</v>
      </c>
      <c r="FI99" s="40">
        <f>SUM(FI4:FI68)/SUM(FI4:FI78)</f>
        <v>0.12224304328265335</v>
      </c>
      <c r="FJ99" s="40">
        <f>SUM(FJ4:FJ69)/SUM(FJ4:FJ79)</f>
        <v>0.11956568378420077</v>
      </c>
      <c r="FK99" s="40">
        <f>SUM(FK4:FK70)/SUM(FK4:FK80)</f>
        <v>0.11449244788838822</v>
      </c>
      <c r="FL99" s="40">
        <f>SUM(FL4:FL71)/SUM(FL4:FL81)</f>
        <v>0.10946821426945023</v>
      </c>
      <c r="FM99" s="40">
        <f>SUM(FM4:FM72)/SUM(FM4:FM82)</f>
        <v>0.10857550256396716</v>
      </c>
      <c r="FN99" s="40">
        <f>SUM(FN4:FN73)/SUM(FN4:FN83)</f>
        <v>0.10878476025386659</v>
      </c>
      <c r="FO99" s="40">
        <f>SUM(FO4:FO74)/SUM(FO4:FO84)</f>
        <v>0.10643538779549173</v>
      </c>
      <c r="FP99" s="40">
        <f>SUM(FP4:FP75)/SUM(FP4:FP85)</f>
        <v>0.10271833310925138</v>
      </c>
      <c r="FQ99" s="40">
        <f>SUM(FQ4:FQ76)/SUM(FQ4:FQ86)</f>
        <v>0.10334949784762748</v>
      </c>
      <c r="FR99" s="40">
        <f>SUM(FR4:FR77)/SUM(FR4:FR87)</f>
        <v>0.1043324397319359</v>
      </c>
      <c r="FS99" s="40">
        <f t="shared" ref="FS99:FW99" si="4">SUM(FS4:FS77)/SUM(FS4:FS87)</f>
        <v>0.28668891713618561</v>
      </c>
      <c r="FT99" s="40">
        <f t="shared" si="4"/>
        <v>0.36110157672861876</v>
      </c>
      <c r="FU99" s="40">
        <f t="shared" si="4"/>
        <v>0.39590214568310261</v>
      </c>
      <c r="FV99" s="40">
        <f t="shared" si="4"/>
        <v>0.41763769079227892</v>
      </c>
      <c r="FW99" s="40">
        <f t="shared" si="4"/>
        <v>0.43369375905611945</v>
      </c>
      <c r="FX99" s="83">
        <f>SUM(FX4:FX77)/SUM(FX4:FX87)</f>
        <v>0.44625983779290279</v>
      </c>
      <c r="FY99" s="83">
        <f t="shared" ref="FY99" si="5">SUM(FY4:FY77)/SUM(FY4:FY87)</f>
        <v>0.45660451623824694</v>
      </c>
      <c r="FZ99" s="83">
        <f>SUM(FZ4:FZ77)/SUM(FZ4:FZ87)</f>
        <v>0.46516618932648213</v>
      </c>
      <c r="GA99" s="41">
        <f>AVERAGE(FE99:FZ99)</f>
        <v>0.22167713852520221</v>
      </c>
    </row>
    <row r="100" spans="73:184" x14ac:dyDescent="0.25">
      <c r="BU100" s="37">
        <f>SUM(BU5:BU71)/SUM(BU5:BU76)</f>
        <v>0.27535120526587437</v>
      </c>
      <c r="BV100" s="37">
        <f>SUM(BV5:BV72)/SUM(BV5:BV77)</f>
        <v>0.27218144755571633</v>
      </c>
      <c r="BW100" s="37">
        <f>SUM(BW5:BW73)/SUM(BW5:BW78)</f>
        <v>0.26989682006146887</v>
      </c>
      <c r="BX100" s="37">
        <f>SUM(BX5:BX74)/SUM(BX5:BX79)</f>
        <v>0.26249617724006902</v>
      </c>
      <c r="BY100" s="37">
        <f>SUM(BY5:BY75)/SUM(BY5:BY80)</f>
        <v>0.25556035803041521</v>
      </c>
      <c r="BZ100" s="37">
        <f>SUM(BZ5:BZ76)/SUM(BZ5:BZ81)</f>
        <v>0.25159046596440154</v>
      </c>
      <c r="CA100" s="37">
        <f>SUM(CA5:CA77)/SUM(CA5:CA82)</f>
        <v>0.24151552743523083</v>
      </c>
      <c r="CB100" s="37">
        <f>SUM(CB5:CB78)/SUM(CB5:CB83)</f>
        <v>0.23503262354796797</v>
      </c>
      <c r="CC100" s="37">
        <f>SUM(CC5:CC79)/SUM(CC5:CC84)</f>
        <v>0.2379429634895239</v>
      </c>
      <c r="CD100" s="37">
        <f>SUM(CD5:CD80)/SUM(CD5:CD85)</f>
        <v>0.23622762090810936</v>
      </c>
      <c r="CE100" s="37">
        <f>SUM(CE5:CE81)/SUM(CE5:CE86)</f>
        <v>0.23192323147118546</v>
      </c>
      <c r="CF100" s="37">
        <f>SUM(CF5:CF82)/SUM(CF5:CF87)</f>
        <v>0.2269147574332723</v>
      </c>
      <c r="CG100" s="37">
        <f>SUM(CG5:CG83)/SUM(CG5:CG87)</f>
        <v>0.22443269698942647</v>
      </c>
      <c r="CH100" s="38">
        <f>AVERAGE(BU100:CG100)</f>
        <v>0.24777429964558934</v>
      </c>
      <c r="CI100" s="38"/>
      <c r="FD100" s="35" t="s">
        <v>29</v>
      </c>
      <c r="FE100" s="40">
        <f>SUM(FE4:FE69)/FE96</f>
        <v>0.19445915511219697</v>
      </c>
      <c r="FF100" s="40">
        <f>SUM(FF4:FF70)/FF96</f>
        <v>0.19387737094885116</v>
      </c>
      <c r="FG100" s="40">
        <f>SUM(FG4:FG71)/FG96</f>
        <v>0.19310741348480628</v>
      </c>
      <c r="FH100" s="40">
        <f>SUM(FH4:FH72)/FH96</f>
        <v>0.18762591595849434</v>
      </c>
      <c r="FI100" s="40">
        <f>SUM(FI4:FI73)/FI96</f>
        <v>0.18232839235820358</v>
      </c>
      <c r="FJ100" s="40">
        <f>SUM(FJ4:FJ74)/FJ96</f>
        <v>0.17740310284454058</v>
      </c>
      <c r="FK100" s="40">
        <f>SUM(FK4:FK75)/FK96</f>
        <v>0.1693072960953611</v>
      </c>
      <c r="FL100" s="40">
        <f>SUM(FL4:FL76)/FL96</f>
        <v>0.16151567645847162</v>
      </c>
      <c r="FM100" s="40">
        <f>SUM(FM4:FM77)/FM96</f>
        <v>0.16088883171710591</v>
      </c>
      <c r="FN100" s="40">
        <f>SUM(FN4:FN78)/FN96</f>
        <v>0.16233778981880975</v>
      </c>
      <c r="FO100" s="40">
        <f>SUM(FO4:FO79)/FO96</f>
        <v>0.1601598910902845</v>
      </c>
      <c r="FP100" s="40">
        <f>SUM(FP4:FP80)/FP96</f>
        <v>0.15652013959226116</v>
      </c>
      <c r="FQ100" s="40">
        <f>SUM(FQ4:FQ81)/FQ96</f>
        <v>0.15998589409008232</v>
      </c>
      <c r="FR100" s="40">
        <f>SUM(FR4:FR82)/FR96</f>
        <v>0.16319358892285679</v>
      </c>
      <c r="FS100" s="40">
        <f t="shared" ref="FS100:FW100" si="6">SUM(FS4:FS82)/FS96</f>
        <v>0.14783293283942256</v>
      </c>
      <c r="FT100" s="40">
        <f t="shared" si="6"/>
        <v>0.13894963831627694</v>
      </c>
      <c r="FU100" s="40">
        <f t="shared" si="6"/>
        <v>0.13191453989484775</v>
      </c>
      <c r="FV100" s="40">
        <f t="shared" si="6"/>
        <v>0.12443030253036882</v>
      </c>
      <c r="FW100" s="40">
        <f t="shared" si="6"/>
        <v>0.1164983248655523</v>
      </c>
      <c r="FX100" s="83">
        <f>SUM(FX4:FX82)/FX96</f>
        <v>0.1109208552296507</v>
      </c>
      <c r="FY100" s="83">
        <f t="shared" ref="FY100" si="7">SUM(FY4:FY82)/FY96</f>
        <v>0.10485816880079282</v>
      </c>
      <c r="FZ100" s="83">
        <f>SUM(FZ4:FZ82)/FZ96</f>
        <v>9.7338805181615945E-2</v>
      </c>
      <c r="GA100" s="41">
        <f>AVERAGE(FE100:FZ100)</f>
        <v>0.15433881937049335</v>
      </c>
    </row>
    <row r="103" spans="73:184" x14ac:dyDescent="0.3">
      <c r="FQ103" s="35" t="s">
        <v>30</v>
      </c>
    </row>
  </sheetData>
  <phoneticPr fontId="16" type="noConversion"/>
  <pageMargins left="0.69930555555555596" right="0.69930555555555596"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R23"/>
  <sheetViews>
    <sheetView topLeftCell="A4" zoomScale="106" zoomScaleNormal="76" workbookViewId="0">
      <selection activeCell="I14" sqref="I14"/>
    </sheetView>
  </sheetViews>
  <sheetFormatPr defaultColWidth="9" defaultRowHeight="14.4" x14ac:dyDescent="0.25"/>
  <cols>
    <col min="1" max="1" width="41.19921875" customWidth="1"/>
    <col min="2" max="2" width="9.796875" customWidth="1"/>
    <col min="3" max="3" width="11.296875" customWidth="1"/>
    <col min="4" max="4" width="19.69921875" customWidth="1"/>
    <col min="5" max="5" width="13.796875" customWidth="1"/>
    <col min="6" max="6" width="17.296875" customWidth="1"/>
    <col min="7" max="7" width="18.5" customWidth="1"/>
    <col min="91" max="91" width="10" bestFit="1" customWidth="1"/>
    <col min="92" max="92" width="10.796875" customWidth="1"/>
    <col min="93" max="93" width="11" bestFit="1" customWidth="1"/>
    <col min="94" max="94" width="12" bestFit="1" customWidth="1"/>
    <col min="95" max="96" width="9.19921875" bestFit="1" customWidth="1"/>
  </cols>
  <sheetData>
    <row r="1" spans="1:96" ht="15" x14ac:dyDescent="0.3">
      <c r="A1" s="1" t="s">
        <v>63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row>
    <row r="2" spans="1:96" ht="15" x14ac:dyDescent="0.3">
      <c r="A2" s="2" t="s">
        <v>3</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row>
    <row r="3" spans="1:96" ht="15" x14ac:dyDescent="0.3">
      <c r="A3" s="2" t="s">
        <v>31</v>
      </c>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row>
    <row r="4" spans="1:96" x14ac:dyDescent="0.25">
      <c r="A4" s="4"/>
      <c r="B4" s="5">
        <v>1930</v>
      </c>
      <c r="C4" s="5">
        <v>1931</v>
      </c>
      <c r="D4" s="5">
        <v>1932</v>
      </c>
      <c r="E4" s="5">
        <v>1933</v>
      </c>
      <c r="F4" s="5">
        <v>1934</v>
      </c>
      <c r="G4" s="5">
        <v>1935</v>
      </c>
      <c r="H4" s="5">
        <v>1936</v>
      </c>
      <c r="I4" s="5">
        <v>1937</v>
      </c>
      <c r="J4" s="5">
        <v>1938</v>
      </c>
      <c r="K4" s="5">
        <v>1939</v>
      </c>
      <c r="L4" s="5">
        <v>1940</v>
      </c>
      <c r="M4" s="5">
        <v>1941</v>
      </c>
      <c r="N4" s="5">
        <v>1942</v>
      </c>
      <c r="O4" s="5">
        <v>1943</v>
      </c>
      <c r="P4" s="5">
        <v>1944</v>
      </c>
      <c r="Q4" s="5">
        <v>1945</v>
      </c>
      <c r="R4" s="5">
        <v>1946</v>
      </c>
      <c r="S4" s="5">
        <v>1947</v>
      </c>
      <c r="T4" s="5">
        <v>1948</v>
      </c>
      <c r="U4" s="5">
        <v>1949</v>
      </c>
      <c r="V4" s="5">
        <v>1950</v>
      </c>
      <c r="W4" s="5">
        <v>1951</v>
      </c>
      <c r="X4" s="5">
        <v>1952</v>
      </c>
      <c r="Y4" s="5">
        <v>1953</v>
      </c>
      <c r="Z4" s="5">
        <v>1954</v>
      </c>
      <c r="AA4" s="5">
        <v>1955</v>
      </c>
      <c r="AB4" s="5">
        <v>1956</v>
      </c>
      <c r="AC4" s="5">
        <v>1957</v>
      </c>
      <c r="AD4" s="5">
        <v>1958</v>
      </c>
      <c r="AE4" s="5">
        <v>1959</v>
      </c>
      <c r="AF4" s="5">
        <v>1960</v>
      </c>
      <c r="AG4" s="5">
        <v>1961</v>
      </c>
      <c r="AH4" s="5">
        <v>1962</v>
      </c>
      <c r="AI4" s="5">
        <v>1963</v>
      </c>
      <c r="AJ4" s="5">
        <v>1964</v>
      </c>
      <c r="AK4" s="5">
        <v>1965</v>
      </c>
      <c r="AL4" s="5">
        <v>1966</v>
      </c>
      <c r="AM4" s="5">
        <v>1967</v>
      </c>
      <c r="AN4" s="5">
        <v>1968</v>
      </c>
      <c r="AO4" s="5">
        <v>1969</v>
      </c>
      <c r="AP4" s="5">
        <v>1970</v>
      </c>
      <c r="AQ4" s="5">
        <v>1971</v>
      </c>
      <c r="AR4" s="5">
        <v>1972</v>
      </c>
      <c r="AS4" s="5">
        <v>1973</v>
      </c>
      <c r="AT4" s="5">
        <v>1974</v>
      </c>
      <c r="AU4" s="5">
        <v>1975</v>
      </c>
      <c r="AV4" s="5">
        <v>1976</v>
      </c>
      <c r="AW4" s="5">
        <v>1977</v>
      </c>
      <c r="AX4" s="5">
        <v>1978</v>
      </c>
      <c r="AY4" s="5">
        <v>1979</v>
      </c>
      <c r="AZ4" s="5">
        <v>1980</v>
      </c>
      <c r="BA4" s="5">
        <v>1981</v>
      </c>
      <c r="BB4" s="5">
        <v>1982</v>
      </c>
      <c r="BC4" s="5">
        <v>1983</v>
      </c>
      <c r="BD4" s="5">
        <v>1984</v>
      </c>
      <c r="BE4" s="5">
        <v>1985</v>
      </c>
      <c r="BF4" s="5">
        <v>1986</v>
      </c>
      <c r="BG4" s="5">
        <v>1987</v>
      </c>
      <c r="BH4" s="5">
        <v>1988</v>
      </c>
      <c r="BI4" s="5">
        <v>1989</v>
      </c>
      <c r="BJ4" s="5">
        <v>1990</v>
      </c>
      <c r="BK4" s="5">
        <v>1991</v>
      </c>
      <c r="BL4" s="5">
        <v>1992</v>
      </c>
      <c r="BM4" s="5">
        <v>1993</v>
      </c>
      <c r="BN4" s="5">
        <v>1994</v>
      </c>
      <c r="BO4" s="5">
        <v>1995</v>
      </c>
      <c r="BP4" s="5">
        <v>1996</v>
      </c>
      <c r="BQ4" s="5">
        <v>1997</v>
      </c>
      <c r="BR4" s="5">
        <v>1998</v>
      </c>
      <c r="BS4" s="5">
        <v>1999</v>
      </c>
      <c r="BT4" s="5">
        <v>2000</v>
      </c>
      <c r="BU4" s="5">
        <v>2001</v>
      </c>
      <c r="BV4" s="5">
        <v>2002</v>
      </c>
      <c r="BW4" s="5">
        <v>2003</v>
      </c>
      <c r="BX4" s="5">
        <v>2004</v>
      </c>
      <c r="BY4" s="5">
        <v>2005</v>
      </c>
      <c r="BZ4" s="5">
        <v>2006</v>
      </c>
      <c r="CA4" s="5">
        <v>2007</v>
      </c>
      <c r="CB4" s="5">
        <v>2008</v>
      </c>
      <c r="CC4" s="5">
        <v>2009</v>
      </c>
      <c r="CD4" s="5">
        <v>2010</v>
      </c>
      <c r="CE4" s="5">
        <v>2011</v>
      </c>
      <c r="CF4" s="5">
        <v>2012</v>
      </c>
      <c r="CG4" s="5">
        <v>2013</v>
      </c>
      <c r="CH4" s="5">
        <v>2014</v>
      </c>
      <c r="CI4" s="5">
        <v>2015</v>
      </c>
      <c r="CJ4" s="5">
        <v>2016</v>
      </c>
      <c r="CK4" s="5">
        <v>2017</v>
      </c>
      <c r="CL4" s="5">
        <v>2018</v>
      </c>
      <c r="CM4" s="5">
        <v>2019</v>
      </c>
      <c r="CN4" s="5">
        <v>2020</v>
      </c>
      <c r="CO4" s="90">
        <v>2021</v>
      </c>
      <c r="CP4" s="87" t="s">
        <v>32</v>
      </c>
      <c r="CQ4" s="86"/>
      <c r="CR4" s="89"/>
    </row>
    <row r="5" spans="1:96" ht="15" x14ac:dyDescent="0.3">
      <c r="A5" s="3" t="s">
        <v>33</v>
      </c>
      <c r="B5" s="6">
        <v>12.3732747287431</v>
      </c>
      <c r="C5" s="7">
        <v>9.6126635145402801</v>
      </c>
      <c r="D5" s="7">
        <v>5.8634722445890599</v>
      </c>
      <c r="E5" s="7">
        <v>4.8428900766884899</v>
      </c>
      <c r="F5" s="7">
        <v>5.9351936258290197</v>
      </c>
      <c r="G5" s="7">
        <v>5.89692398622919</v>
      </c>
      <c r="H5" s="7">
        <v>8.6117618294948599</v>
      </c>
      <c r="I5" s="7">
        <v>8.9506834712816392</v>
      </c>
      <c r="J5" s="7">
        <v>8.1255545671880895</v>
      </c>
      <c r="K5" s="7">
        <v>9.4786926983491497</v>
      </c>
      <c r="L5" s="7">
        <v>10.0679604489057</v>
      </c>
      <c r="M5" s="7">
        <v>12.647000664019201</v>
      </c>
      <c r="N5" s="7">
        <v>14.116600695721599</v>
      </c>
      <c r="O5" s="7">
        <v>10.278684171357799</v>
      </c>
      <c r="P5" s="7">
        <v>6.9916964128379204</v>
      </c>
      <c r="Q5" s="7">
        <v>7.9326466420764001</v>
      </c>
      <c r="R5" s="7">
        <v>12.613997210024401</v>
      </c>
      <c r="S5" s="7">
        <v>14.381058363956001</v>
      </c>
      <c r="T5" s="7">
        <v>15.8506848351762</v>
      </c>
      <c r="U5" s="7">
        <v>16.163833598265199</v>
      </c>
      <c r="V5" s="7">
        <v>17.500070131270402</v>
      </c>
      <c r="W5" s="7">
        <v>19.5545577308738</v>
      </c>
      <c r="X5" s="7">
        <v>19.843918123782</v>
      </c>
      <c r="Y5" s="7">
        <v>20.996661531236001</v>
      </c>
      <c r="Z5" s="7">
        <v>21.668095314637402</v>
      </c>
      <c r="AA5" s="7">
        <v>24.813875134021401</v>
      </c>
      <c r="AB5" s="7">
        <v>26.167107533180101</v>
      </c>
      <c r="AC5" s="7">
        <v>24.642862870369601</v>
      </c>
      <c r="AD5" s="7">
        <v>25.6016389601388</v>
      </c>
      <c r="AE5" s="7">
        <v>28.032492122008499</v>
      </c>
      <c r="AF5" s="7">
        <v>26.358081398411599</v>
      </c>
      <c r="AG5" s="7">
        <v>26.600679270730101</v>
      </c>
      <c r="AH5" s="7">
        <v>27.7829175138233</v>
      </c>
      <c r="AI5" s="7">
        <v>29.0300276892936</v>
      </c>
      <c r="AJ5" s="7">
        <v>30.325842986210802</v>
      </c>
      <c r="AK5" s="7">
        <v>30.626848779172601</v>
      </c>
      <c r="AL5" s="7">
        <v>31.594929414019099</v>
      </c>
      <c r="AM5" s="7">
        <v>30.381739772758099</v>
      </c>
      <c r="AN5" s="7">
        <v>32.505975013084097</v>
      </c>
      <c r="AO5" s="7">
        <v>32.601467342276798</v>
      </c>
      <c r="AP5" s="7">
        <v>31.104145782932399</v>
      </c>
      <c r="AQ5" s="7">
        <v>33.833529188739803</v>
      </c>
      <c r="AR5" s="7">
        <v>34.853854477927001</v>
      </c>
      <c r="AS5" s="7">
        <v>36.498377446528501</v>
      </c>
      <c r="AT5" s="7">
        <v>34.446203575621297</v>
      </c>
      <c r="AU5" s="7">
        <v>29.075852475565299</v>
      </c>
      <c r="AV5" s="7">
        <v>31.100914128320898</v>
      </c>
      <c r="AW5" s="7">
        <v>33.352341902538001</v>
      </c>
      <c r="AX5" s="7">
        <v>35.672222383767497</v>
      </c>
      <c r="AY5" s="7">
        <v>35.921192290942003</v>
      </c>
      <c r="AZ5" s="7">
        <v>32.1373562443138</v>
      </c>
      <c r="BA5" s="7">
        <v>30.514817369119299</v>
      </c>
      <c r="BB5" s="7">
        <v>26.839922900806599</v>
      </c>
      <c r="BC5" s="7">
        <v>29.856999171891601</v>
      </c>
      <c r="BD5" s="7">
        <v>32.902047464763797</v>
      </c>
      <c r="BE5" s="7">
        <v>32.930242949927298</v>
      </c>
      <c r="BF5" s="7">
        <v>33.379994419554201</v>
      </c>
      <c r="BG5" s="7">
        <v>33.261394544339197</v>
      </c>
      <c r="BH5" s="7">
        <v>32.763252197180996</v>
      </c>
      <c r="BI5" s="7">
        <v>32.774060398453202</v>
      </c>
      <c r="BJ5" s="7">
        <v>32.829186808941898</v>
      </c>
      <c r="BK5" s="7">
        <v>31.6496235176676</v>
      </c>
      <c r="BL5" s="7">
        <v>32.754167253745102</v>
      </c>
      <c r="BM5" s="7">
        <v>34.675427966115301</v>
      </c>
      <c r="BN5" s="7">
        <v>36.6365655428163</v>
      </c>
      <c r="BO5" s="7">
        <v>36.205216520460603</v>
      </c>
      <c r="BP5" s="7">
        <v>37.393696556680702</v>
      </c>
      <c r="BQ5" s="7">
        <v>38.902543103449403</v>
      </c>
      <c r="BR5" s="7">
        <v>39.506905807836098</v>
      </c>
      <c r="BS5" s="7">
        <v>40.611497009140699</v>
      </c>
      <c r="BT5" s="7">
        <v>41.382956638892402</v>
      </c>
      <c r="BU5" s="7">
        <v>41.757697643362803</v>
      </c>
      <c r="BV5" s="7">
        <v>42.166893379828103</v>
      </c>
      <c r="BW5" s="7">
        <v>43.607795590346598</v>
      </c>
      <c r="BX5" s="7">
        <v>45.781448722392497</v>
      </c>
      <c r="BY5" s="7">
        <v>46.566866796291301</v>
      </c>
      <c r="BZ5" s="7">
        <v>46.083078317006098</v>
      </c>
      <c r="CA5" s="7">
        <v>44.7629780576572</v>
      </c>
      <c r="CB5" s="7">
        <v>40.48496799075</v>
      </c>
      <c r="CC5" s="7">
        <v>29.9364856360095</v>
      </c>
      <c r="CD5" s="7">
        <v>31.0140437134067</v>
      </c>
      <c r="CE5" s="7">
        <v>31.4020891327459</v>
      </c>
      <c r="CF5" s="7">
        <v>34.288642877940099</v>
      </c>
      <c r="CG5" s="7">
        <v>35.664604005750299</v>
      </c>
      <c r="CH5" s="7">
        <v>38.1815223358537</v>
      </c>
      <c r="CI5" s="7">
        <v>38.993595598604202</v>
      </c>
      <c r="CJ5" s="7">
        <v>39.198678729812201</v>
      </c>
      <c r="CK5" s="7">
        <v>39.904638061075701</v>
      </c>
      <c r="CL5" s="7">
        <v>39.930034076477398</v>
      </c>
      <c r="CM5" s="7">
        <v>40.914154084084799</v>
      </c>
      <c r="CN5" s="87">
        <v>40.924480000000003</v>
      </c>
      <c r="CO5" s="87">
        <v>40.929499999999997</v>
      </c>
      <c r="CP5" s="87">
        <f>SUM(B5:CO5)</f>
        <v>2615.6257652049467</v>
      </c>
      <c r="CQ5" s="88"/>
      <c r="CR5" s="88"/>
    </row>
    <row r="6" spans="1:96" ht="15" x14ac:dyDescent="0.3">
      <c r="A6" s="3" t="s">
        <v>34</v>
      </c>
      <c r="B6" s="6">
        <v>0.20831433384904999</v>
      </c>
      <c r="C6" s="7">
        <v>0.22062298556113999</v>
      </c>
      <c r="D6" s="7">
        <v>8.8777816771947807E-2</v>
      </c>
      <c r="E6" s="7">
        <v>0.12513937807716399</v>
      </c>
      <c r="F6" s="7">
        <v>0.10597983927035</v>
      </c>
      <c r="G6" s="7">
        <v>9.3672771668960306E-2</v>
      </c>
      <c r="H6" s="7">
        <v>0.20807985807690399</v>
      </c>
      <c r="I6" s="7">
        <v>0.37002572773109399</v>
      </c>
      <c r="J6" s="7">
        <v>0.38075851483362499</v>
      </c>
      <c r="K6" s="7">
        <v>0.62034883595491597</v>
      </c>
      <c r="L6" s="7">
        <v>0.67101707440494895</v>
      </c>
      <c r="M6" s="7">
        <v>0.54795549489266004</v>
      </c>
      <c r="N6" s="7">
        <v>0.72564776962687105</v>
      </c>
      <c r="O6" s="7">
        <v>0.71108941437448603</v>
      </c>
      <c r="P6" s="7">
        <v>0.54398826895390195</v>
      </c>
      <c r="Q6" s="7">
        <v>0.19636514984756701</v>
      </c>
      <c r="R6" s="7">
        <v>9.6239792671836299E-2</v>
      </c>
      <c r="S6" s="7">
        <v>0.28164084125497302</v>
      </c>
      <c r="T6" s="7">
        <v>0.35393392942788598</v>
      </c>
      <c r="U6" s="7">
        <v>0.56260441676133</v>
      </c>
      <c r="V6" s="7">
        <v>0.19861464302287399</v>
      </c>
      <c r="W6" s="7">
        <v>0.59946956367215398</v>
      </c>
      <c r="X6" s="7">
        <v>0.946223669948145</v>
      </c>
      <c r="Y6" s="7">
        <v>1.79190959992986</v>
      </c>
      <c r="Z6" s="7">
        <v>2.1267028654396798</v>
      </c>
      <c r="AA6" s="7">
        <v>2.0815243891614501</v>
      </c>
      <c r="AB6" s="7">
        <v>2.9689873695501401</v>
      </c>
      <c r="AC6" s="7">
        <v>3.1425702287218198</v>
      </c>
      <c r="AD6" s="7">
        <v>4.2965385716974103</v>
      </c>
      <c r="AE6" s="7">
        <v>5.6680542580557001</v>
      </c>
      <c r="AF6" s="7">
        <v>6.2523939427912296</v>
      </c>
      <c r="AG6" s="7">
        <v>4.6099556931026298</v>
      </c>
      <c r="AH6" s="7">
        <v>4.1454362924968997</v>
      </c>
      <c r="AI6" s="7">
        <v>4.6122279362494298</v>
      </c>
      <c r="AJ6" s="7">
        <v>4.8457822961357397</v>
      </c>
      <c r="AK6" s="7">
        <v>5.1257842551889796</v>
      </c>
      <c r="AL6" s="7">
        <v>5.1468398208551296</v>
      </c>
      <c r="AM6" s="7">
        <v>3.7700200184328398</v>
      </c>
      <c r="AN6" s="7">
        <v>4.2793526239895403</v>
      </c>
      <c r="AO6" s="7">
        <v>4.73515611678841</v>
      </c>
      <c r="AP6" s="7">
        <v>4.7315944675875601</v>
      </c>
      <c r="AQ6" s="7">
        <v>5.6553700232860198</v>
      </c>
      <c r="AR6" s="7">
        <v>6.5707481200341604</v>
      </c>
      <c r="AS6" s="7">
        <v>11.534542612534</v>
      </c>
      <c r="AT6" s="7">
        <v>11.5694011898056</v>
      </c>
      <c r="AU6" s="7">
        <v>13.8804948096211</v>
      </c>
      <c r="AV6" s="7">
        <v>26.8535475748862</v>
      </c>
      <c r="AW6" s="7">
        <v>30.4347340021408</v>
      </c>
      <c r="AX6" s="7">
        <v>35.449395359520999</v>
      </c>
      <c r="AY6" s="7">
        <v>39.697017517598702</v>
      </c>
      <c r="AZ6" s="7">
        <v>44.075127006022498</v>
      </c>
      <c r="BA6" s="7">
        <v>38.796959283173599</v>
      </c>
      <c r="BB6" s="7">
        <v>43.478166516901197</v>
      </c>
      <c r="BC6" s="7">
        <v>49.999797012589198</v>
      </c>
      <c r="BD6" s="7">
        <v>56.084656101562302</v>
      </c>
      <c r="BE6" s="7">
        <v>65.819488327629699</v>
      </c>
      <c r="BF6" s="7">
        <v>74.494213780344296</v>
      </c>
      <c r="BG6" s="7">
        <v>82.810862662755895</v>
      </c>
      <c r="BH6" s="7">
        <v>94.064020385692899</v>
      </c>
      <c r="BI6" s="7">
        <v>95.452223534999206</v>
      </c>
      <c r="BJ6" s="7">
        <v>66.218635508490294</v>
      </c>
      <c r="BK6" s="7">
        <v>82.410518245772295</v>
      </c>
      <c r="BL6" s="7">
        <v>100.423390453964</v>
      </c>
      <c r="BM6" s="7">
        <v>119.629075439231</v>
      </c>
      <c r="BN6" s="7">
        <v>135.920030678741</v>
      </c>
      <c r="BO6" s="7">
        <v>143.031832452332</v>
      </c>
      <c r="BP6" s="7">
        <v>157.899949507423</v>
      </c>
      <c r="BQ6" s="7">
        <v>164.88654114084801</v>
      </c>
      <c r="BR6" s="7">
        <v>171.461677403869</v>
      </c>
      <c r="BS6" s="7">
        <v>183.37093005933099</v>
      </c>
      <c r="BT6" s="7">
        <v>184.162943421265</v>
      </c>
      <c r="BU6" s="7">
        <v>209.77133262369699</v>
      </c>
      <c r="BV6" s="7">
        <v>227.96487469598</v>
      </c>
      <c r="BW6" s="7">
        <v>268.59140142009102</v>
      </c>
      <c r="BX6" s="7">
        <v>301.68643173594501</v>
      </c>
      <c r="BY6" s="7">
        <v>320.410273301004</v>
      </c>
      <c r="BZ6" s="7">
        <v>379.21913936458702</v>
      </c>
      <c r="CA6" s="7">
        <v>445.19184040460402</v>
      </c>
      <c r="CB6" s="7">
        <v>484.28259101241201</v>
      </c>
      <c r="CC6" s="7">
        <v>535.80922079240599</v>
      </c>
      <c r="CD6" s="7">
        <v>592.64177720928296</v>
      </c>
      <c r="CE6" s="7">
        <v>619.44907232557796</v>
      </c>
      <c r="CF6" s="7">
        <v>650.42663193209103</v>
      </c>
      <c r="CG6" s="7">
        <v>684.89898260710095</v>
      </c>
      <c r="CH6" s="7">
        <v>703.12830719501699</v>
      </c>
      <c r="CI6" s="7">
        <v>687.18614453341502</v>
      </c>
      <c r="CJ6" s="7">
        <v>687.64991844445103</v>
      </c>
      <c r="CK6" s="7">
        <v>691.47833855534702</v>
      </c>
      <c r="CL6" s="7">
        <v>709.98769747451104</v>
      </c>
      <c r="CM6" s="7">
        <v>752.39966474964694</v>
      </c>
      <c r="CN6" s="87">
        <v>774.44989999999996</v>
      </c>
      <c r="CO6" s="87">
        <v>768.64279999999997</v>
      </c>
      <c r="CP6" s="87">
        <f>SUM(B6:CO6)</f>
        <v>13914.58997134636</v>
      </c>
      <c r="CQ6" s="88"/>
      <c r="CR6" s="88"/>
    </row>
    <row r="7" spans="1:96" ht="15" x14ac:dyDescent="0.3">
      <c r="A7" s="3" t="s">
        <v>35</v>
      </c>
      <c r="B7" s="6">
        <v>16.28282004723</v>
      </c>
      <c r="C7" s="7">
        <v>17.1752889122779</v>
      </c>
      <c r="D7" s="7">
        <v>12.7401165468249</v>
      </c>
      <c r="E7" s="7">
        <v>12.8086857445142</v>
      </c>
      <c r="F7" s="7">
        <v>15.601733474783</v>
      </c>
      <c r="G7" s="7">
        <v>17.426581054756898</v>
      </c>
      <c r="H7" s="7">
        <v>17.853131354078901</v>
      </c>
      <c r="I7" s="7">
        <v>19.823886869360599</v>
      </c>
      <c r="J7" s="7">
        <v>21.762787089786499</v>
      </c>
      <c r="K7" s="7">
        <v>22.735699931420399</v>
      </c>
      <c r="L7" s="7">
        <v>19.7180511548938</v>
      </c>
      <c r="M7" s="7">
        <v>17.963315199241102</v>
      </c>
      <c r="N7" s="7">
        <v>15.2230854171353</v>
      </c>
      <c r="O7" s="7">
        <v>16.085158897436099</v>
      </c>
      <c r="P7" s="7">
        <v>10.8434275748997</v>
      </c>
      <c r="Q7" s="7">
        <v>8.5390508647779999</v>
      </c>
      <c r="R7" s="7">
        <v>13.870188980984899</v>
      </c>
      <c r="S7" s="7">
        <v>16.861048416722301</v>
      </c>
      <c r="T7" s="7">
        <v>21.811119913383099</v>
      </c>
      <c r="U7" s="7">
        <v>25.8511721992808</v>
      </c>
      <c r="V7" s="7">
        <v>29.5951756715424</v>
      </c>
      <c r="W7" s="7">
        <v>34.231011183109302</v>
      </c>
      <c r="X7" s="7">
        <v>38.005166370838502</v>
      </c>
      <c r="Y7" s="7">
        <v>41.890842306532498</v>
      </c>
      <c r="Z7" s="7">
        <v>45.4784233758634</v>
      </c>
      <c r="AA7" s="7">
        <v>51.358990999045801</v>
      </c>
      <c r="AB7" s="7">
        <v>53.511334109285201</v>
      </c>
      <c r="AC7" s="7">
        <v>57.040336015049697</v>
      </c>
      <c r="AD7" s="7">
        <v>59.203575813474899</v>
      </c>
      <c r="AE7" s="7">
        <v>67.003824198507601</v>
      </c>
      <c r="AF7" s="7">
        <v>74.368834916049593</v>
      </c>
      <c r="AG7" s="7">
        <v>81.827873695537903</v>
      </c>
      <c r="AH7" s="7">
        <v>87.727292003197604</v>
      </c>
      <c r="AI7" s="7">
        <v>92.863370598621302</v>
      </c>
      <c r="AJ7" s="7">
        <v>104.020519408949</v>
      </c>
      <c r="AK7" s="7">
        <v>109.147098892626</v>
      </c>
      <c r="AL7" s="7">
        <v>116.673558291766</v>
      </c>
      <c r="AM7" s="7">
        <v>122.569893656009</v>
      </c>
      <c r="AN7" s="7">
        <v>126.39856101261999</v>
      </c>
      <c r="AO7" s="7">
        <v>131.07784350899601</v>
      </c>
      <c r="AP7" s="7">
        <v>141.88583325967301</v>
      </c>
      <c r="AQ7" s="7">
        <v>147.73254510973899</v>
      </c>
      <c r="AR7" s="7">
        <v>156.10684434863401</v>
      </c>
      <c r="AS7" s="7">
        <v>164.35722550131899</v>
      </c>
      <c r="AT7" s="7">
        <v>166.698632169657</v>
      </c>
      <c r="AU7" s="7">
        <v>167.15776421573401</v>
      </c>
      <c r="AV7" s="7">
        <v>172.818434473374</v>
      </c>
      <c r="AW7" s="7">
        <v>177.62767342163801</v>
      </c>
      <c r="AX7" s="7">
        <v>182.144342670458</v>
      </c>
      <c r="AY7" s="7">
        <v>181.147341822036</v>
      </c>
      <c r="AZ7" s="7">
        <v>183.241126739637</v>
      </c>
      <c r="BA7" s="7">
        <v>176.96969497713999</v>
      </c>
      <c r="BB7" s="7">
        <v>173.692670207319</v>
      </c>
      <c r="BC7" s="7">
        <v>175.45771177410799</v>
      </c>
      <c r="BD7" s="7">
        <v>171.49390199345501</v>
      </c>
      <c r="BE7" s="7">
        <v>170.46764475317099</v>
      </c>
      <c r="BF7" s="7">
        <v>170.433562412881</v>
      </c>
      <c r="BG7" s="7">
        <v>172.655533438699</v>
      </c>
      <c r="BH7" s="7">
        <v>175.12971499154699</v>
      </c>
      <c r="BI7" s="7">
        <v>178.38705457624599</v>
      </c>
      <c r="BJ7" s="7">
        <v>174.13984612189901</v>
      </c>
      <c r="BK7" s="7">
        <v>165.85878772502301</v>
      </c>
      <c r="BL7" s="7">
        <v>147.40201338823999</v>
      </c>
      <c r="BM7" s="7">
        <v>132.037005141789</v>
      </c>
      <c r="BN7" s="7">
        <v>127.527891830428</v>
      </c>
      <c r="BO7" s="7">
        <v>124.360100802852</v>
      </c>
      <c r="BP7" s="7">
        <v>114.632479725005</v>
      </c>
      <c r="BQ7" s="7">
        <v>118.660907618289</v>
      </c>
      <c r="BR7" s="7">
        <v>119.95299040334</v>
      </c>
      <c r="BS7" s="7">
        <v>123.395777702278</v>
      </c>
      <c r="BT7" s="7">
        <v>126.852514682739</v>
      </c>
      <c r="BU7" s="7">
        <v>132.46915499553199</v>
      </c>
      <c r="BV7" s="7">
        <v>134.302771179926</v>
      </c>
      <c r="BW7" s="7">
        <v>140.54943870809899</v>
      </c>
      <c r="BX7" s="7">
        <v>148.93141529832101</v>
      </c>
      <c r="BY7" s="7">
        <v>171.666005914294</v>
      </c>
      <c r="BZ7" s="7">
        <v>168.76063589424501</v>
      </c>
      <c r="CA7" s="7">
        <v>178.767314896979</v>
      </c>
      <c r="CB7" s="7">
        <v>165.946237016607</v>
      </c>
      <c r="CC7" s="7">
        <v>140.10558255178</v>
      </c>
      <c r="CD7" s="7">
        <v>139.486581197926</v>
      </c>
      <c r="CE7" s="7">
        <v>141.36298021131799</v>
      </c>
      <c r="CF7" s="7">
        <v>135.469999801602</v>
      </c>
      <c r="CG7" s="7">
        <v>140.16181308568</v>
      </c>
      <c r="CH7" s="7">
        <v>163.87895234324699</v>
      </c>
      <c r="CI7" s="7">
        <v>162.393741393461</v>
      </c>
      <c r="CJ7" s="7">
        <v>162.16329403549301</v>
      </c>
      <c r="CK7" s="7">
        <v>162.90878656600501</v>
      </c>
      <c r="CL7" s="7">
        <v>151.88172294502201</v>
      </c>
      <c r="CM7" s="7">
        <v>154.17873371083499</v>
      </c>
      <c r="CN7" s="87">
        <v>158.54939999999999</v>
      </c>
      <c r="CO7" s="87">
        <v>163.58109999999999</v>
      </c>
      <c r="CP7" s="87">
        <f t="shared" ref="CP7:CP10" si="0">SUM(B7:CO7)</f>
        <v>9962.9111054161294</v>
      </c>
      <c r="CQ7" s="88"/>
      <c r="CR7" s="88"/>
    </row>
    <row r="8" spans="1:96" ht="15" x14ac:dyDescent="0.3">
      <c r="A8" s="3" t="s">
        <v>36</v>
      </c>
      <c r="B8" s="7">
        <v>0.26028752644429498</v>
      </c>
      <c r="C8" s="7">
        <v>0.26207031772131101</v>
      </c>
      <c r="D8" s="7">
        <v>0.26385310899832698</v>
      </c>
      <c r="E8" s="7">
        <v>0.27766974139519901</v>
      </c>
      <c r="F8" s="7">
        <v>0.34185022736776399</v>
      </c>
      <c r="G8" s="7">
        <v>0.39756245477450602</v>
      </c>
      <c r="H8" s="7">
        <v>0.43544676941109001</v>
      </c>
      <c r="I8" s="7">
        <v>0.50898690958798798</v>
      </c>
      <c r="J8" s="7">
        <v>0.62041136440147104</v>
      </c>
      <c r="K8" s="7">
        <v>0.731835819214954</v>
      </c>
      <c r="L8" s="7">
        <v>0.84326027402843595</v>
      </c>
      <c r="M8" s="7">
        <v>0.95468472884191902</v>
      </c>
      <c r="N8" s="7">
        <v>0.98944915874372497</v>
      </c>
      <c r="O8" s="7">
        <v>0.95646752011893399</v>
      </c>
      <c r="P8" s="7">
        <v>0.92571437059041295</v>
      </c>
      <c r="Q8" s="7">
        <v>0.97162124597356803</v>
      </c>
      <c r="R8" s="7">
        <v>0.87757900611098905</v>
      </c>
      <c r="S8" s="7">
        <v>0.65562149212253096</v>
      </c>
      <c r="T8" s="7">
        <v>0.70331115878270201</v>
      </c>
      <c r="U8" s="7">
        <v>0.952010541926395</v>
      </c>
      <c r="V8" s="7">
        <v>1.18199061666142</v>
      </c>
      <c r="W8" s="7">
        <v>1.49910334163825</v>
      </c>
      <c r="X8" s="7">
        <v>1.65790229108258</v>
      </c>
      <c r="Y8" s="7">
        <v>1.77138141284282</v>
      </c>
      <c r="Z8" s="7">
        <v>2.0491789567071801</v>
      </c>
      <c r="AA8" s="7">
        <v>2.1076731003746301</v>
      </c>
      <c r="AB8" s="7">
        <v>2.30735160521614</v>
      </c>
      <c r="AC8" s="7">
        <v>2.62204047459708</v>
      </c>
      <c r="AD8" s="7">
        <v>2.8631575659493902</v>
      </c>
      <c r="AE8" s="7">
        <v>3.1977834145666701</v>
      </c>
      <c r="AF8" s="7">
        <v>3.6281750107275901</v>
      </c>
      <c r="AG8" s="7">
        <v>3.8134917461603699</v>
      </c>
      <c r="AH8" s="7">
        <v>3.9738092247352998</v>
      </c>
      <c r="AI8" s="7">
        <v>4.3279986517283104</v>
      </c>
      <c r="AJ8" s="7">
        <v>4.4842608967786397</v>
      </c>
      <c r="AK8" s="7">
        <v>4.8967291002162403</v>
      </c>
      <c r="AL8" s="7">
        <v>5.1128820301271798</v>
      </c>
      <c r="AM8" s="7">
        <v>5.40991637908553</v>
      </c>
      <c r="AN8" s="7">
        <v>5.5247748794951201</v>
      </c>
      <c r="AO8" s="7">
        <v>6.1032056411253004</v>
      </c>
      <c r="AP8" s="7">
        <v>6.2339637371246699</v>
      </c>
      <c r="AQ8" s="7">
        <v>6.8557315718476</v>
      </c>
      <c r="AR8" s="7">
        <v>7.2524269667346299</v>
      </c>
      <c r="AS8" s="7">
        <v>6.9088729739215298</v>
      </c>
      <c r="AT8" s="7">
        <v>6.5778009409336997</v>
      </c>
      <c r="AU8" s="7">
        <v>7.4760081192765098</v>
      </c>
      <c r="AV8" s="7">
        <v>8.6098380178915708</v>
      </c>
      <c r="AW8" s="7">
        <v>8.7790971614130093</v>
      </c>
      <c r="AX8" s="7">
        <v>9.0099678585844103</v>
      </c>
      <c r="AY8" s="7">
        <v>8.4163539307880004</v>
      </c>
      <c r="AZ8" s="7">
        <v>8.1638298065766506</v>
      </c>
      <c r="BA8" s="7">
        <v>9.5781889113243199</v>
      </c>
      <c r="BB8" s="7">
        <v>10.380138306277001</v>
      </c>
      <c r="BC8" s="7">
        <v>11.6995176276673</v>
      </c>
      <c r="BD8" s="7">
        <v>13.3947965683489</v>
      </c>
      <c r="BE8" s="7">
        <v>15.245063434457199</v>
      </c>
      <c r="BF8" s="7">
        <v>16.803400006573401</v>
      </c>
      <c r="BG8" s="7">
        <v>17.075657797394499</v>
      </c>
      <c r="BH8" s="7">
        <v>18.795219029650099</v>
      </c>
      <c r="BI8" s="7">
        <v>21.243982439677101</v>
      </c>
      <c r="BJ8" s="7">
        <v>22.631399169234101</v>
      </c>
      <c r="BK8" s="7">
        <v>23.555129747570199</v>
      </c>
      <c r="BL8" s="7">
        <v>23.095153585004901</v>
      </c>
      <c r="BM8" s="7">
        <v>24.856961450507299</v>
      </c>
      <c r="BN8" s="7">
        <v>26.328322529097299</v>
      </c>
      <c r="BO8" s="7">
        <v>28.639183977578899</v>
      </c>
      <c r="BP8" s="7">
        <v>34.644174166426097</v>
      </c>
      <c r="BQ8" s="7">
        <v>36.953785777521098</v>
      </c>
      <c r="BR8" s="7">
        <v>39.2440946245231</v>
      </c>
      <c r="BS8" s="7">
        <v>41.559961534712997</v>
      </c>
      <c r="BT8" s="7">
        <v>43.870137853843701</v>
      </c>
      <c r="BU8" s="7">
        <v>46.1863208412585</v>
      </c>
      <c r="BV8" s="7">
        <v>49.512755609919601</v>
      </c>
      <c r="BW8" s="7">
        <v>52.502411698982201</v>
      </c>
      <c r="BX8" s="7">
        <v>54.360386708678199</v>
      </c>
      <c r="BY8" s="7">
        <v>58.753979786313998</v>
      </c>
      <c r="BZ8" s="7">
        <v>63.084509611648897</v>
      </c>
      <c r="CA8" s="7">
        <v>65.7821686636902</v>
      </c>
      <c r="CB8" s="7">
        <v>71.547759343212405</v>
      </c>
      <c r="CC8" s="7">
        <v>79.642420292331494</v>
      </c>
      <c r="CD8" s="7">
        <v>85.654366234040296</v>
      </c>
      <c r="CE8" s="7">
        <v>94.378180094831507</v>
      </c>
      <c r="CF8" s="7">
        <v>107.95089775224299</v>
      </c>
      <c r="CG8" s="7">
        <v>114.363735114972</v>
      </c>
      <c r="CH8" s="7">
        <v>115.328889402813</v>
      </c>
      <c r="CI8" s="7">
        <v>123.613298025288</v>
      </c>
      <c r="CJ8" s="7">
        <v>119.230810341686</v>
      </c>
      <c r="CK8" s="7">
        <v>118.86328703792201</v>
      </c>
      <c r="CL8" s="7">
        <v>122.737897516546</v>
      </c>
      <c r="CM8" s="7">
        <v>130.881790679549</v>
      </c>
      <c r="CN8" s="87">
        <v>120.7075</v>
      </c>
      <c r="CO8" s="87">
        <v>120.4913</v>
      </c>
      <c r="CP8" s="87">
        <f t="shared" si="0"/>
        <v>2560.9153244547811</v>
      </c>
      <c r="CQ8" s="88"/>
      <c r="CR8" s="88"/>
    </row>
    <row r="9" spans="1:96" ht="15" x14ac:dyDescent="0.3">
      <c r="A9" s="3" t="s">
        <v>37</v>
      </c>
      <c r="B9" s="7">
        <v>3.09366286172793</v>
      </c>
      <c r="C9" s="7">
        <v>5.5248506712644696</v>
      </c>
      <c r="D9" s="7">
        <v>3.4559623569585298</v>
      </c>
      <c r="E9" s="7">
        <v>3.8432034809864</v>
      </c>
      <c r="F9" s="7">
        <v>4.5258373238404399</v>
      </c>
      <c r="G9" s="7">
        <v>5.9255432323912398</v>
      </c>
      <c r="H9" s="7">
        <v>1.4801020285163</v>
      </c>
      <c r="I9" s="7">
        <v>7.9114951636954203</v>
      </c>
      <c r="J9" s="7">
        <v>8.1761056399961394</v>
      </c>
      <c r="K9" s="7">
        <v>8.7549558763066102</v>
      </c>
      <c r="L9" s="7">
        <v>5.5049443818938997</v>
      </c>
      <c r="M9" s="7">
        <v>7.1664053150533897</v>
      </c>
      <c r="N9" s="7">
        <v>5.0821673905182996</v>
      </c>
      <c r="O9" s="7">
        <v>3.7919593177898201</v>
      </c>
      <c r="P9" s="7">
        <v>5.2276690505514196</v>
      </c>
      <c r="Q9" s="7">
        <v>4.4760945360230897</v>
      </c>
      <c r="R9" s="7">
        <v>4.8481427726302897</v>
      </c>
      <c r="S9" s="7">
        <v>6.1146663017074596</v>
      </c>
      <c r="T9" s="7">
        <v>7.0907521327504401</v>
      </c>
      <c r="U9" s="7">
        <v>8.2341297277014593</v>
      </c>
      <c r="V9" s="7">
        <v>11.089688739506199</v>
      </c>
      <c r="W9" s="7">
        <v>12.010434525609201</v>
      </c>
      <c r="X9" s="7">
        <v>13.1333159129256</v>
      </c>
      <c r="Y9" s="7">
        <v>14.8774639104714</v>
      </c>
      <c r="Z9" s="7">
        <v>17.8711382749003</v>
      </c>
      <c r="AA9" s="7">
        <v>19.005578589239398</v>
      </c>
      <c r="AB9" s="7">
        <v>22.057934854596802</v>
      </c>
      <c r="AC9" s="7">
        <v>24.886898069869201</v>
      </c>
      <c r="AD9" s="7">
        <v>26.220499579572799</v>
      </c>
      <c r="AE9" s="7">
        <v>28.763809845082601</v>
      </c>
      <c r="AF9" s="7">
        <v>32.477154582586699</v>
      </c>
      <c r="AG9" s="7">
        <v>33.560508970026703</v>
      </c>
      <c r="AH9" s="7">
        <v>38.4672206392991</v>
      </c>
      <c r="AI9" s="7">
        <v>40.442298386178798</v>
      </c>
      <c r="AJ9" s="7">
        <v>45.023011900322103</v>
      </c>
      <c r="AK9" s="7">
        <v>47.0593977775765</v>
      </c>
      <c r="AL9" s="7">
        <v>52.367184222196997</v>
      </c>
      <c r="AM9" s="7">
        <v>56.085030658252997</v>
      </c>
      <c r="AN9" s="7">
        <v>66.005045282730507</v>
      </c>
      <c r="AO9" s="7">
        <v>71.700677518815993</v>
      </c>
      <c r="AP9" s="7">
        <v>75.3628235878829</v>
      </c>
      <c r="AQ9" s="7">
        <v>73.190049660724497</v>
      </c>
      <c r="AR9" s="7">
        <v>95.822499149024296</v>
      </c>
      <c r="AS9" s="7">
        <v>100.113459348265</v>
      </c>
      <c r="AT9" s="7">
        <v>100.560672042064</v>
      </c>
      <c r="AU9" s="7">
        <v>102.375321003034</v>
      </c>
      <c r="AV9" s="7">
        <v>95.9487878328259</v>
      </c>
      <c r="AW9" s="7">
        <v>112.92791426249801</v>
      </c>
      <c r="AX9" s="7">
        <v>127.093127501097</v>
      </c>
      <c r="AY9" s="7">
        <v>133.143443874979</v>
      </c>
      <c r="AZ9" s="7">
        <v>136.06403716986699</v>
      </c>
      <c r="BA9" s="7">
        <v>149.537209815995</v>
      </c>
      <c r="BB9" s="7">
        <v>151.263653743297</v>
      </c>
      <c r="BC9" s="7">
        <v>152.291913895867</v>
      </c>
      <c r="BD9" s="7">
        <v>157.417632216431</v>
      </c>
      <c r="BE9" s="7">
        <v>154.591562356662</v>
      </c>
      <c r="BF9" s="7">
        <v>166.320267913945</v>
      </c>
      <c r="BG9" s="7">
        <v>176.94467975886201</v>
      </c>
      <c r="BH9" s="7">
        <v>192.17901597189899</v>
      </c>
      <c r="BI9" s="7">
        <v>149.88594241371399</v>
      </c>
      <c r="BJ9" s="7">
        <v>152.75979249274201</v>
      </c>
      <c r="BK9" s="7">
        <v>206.829991579732</v>
      </c>
      <c r="BL9" s="7">
        <v>184.97104987858</v>
      </c>
      <c r="BM9" s="7">
        <v>233.455887810907</v>
      </c>
      <c r="BN9" s="7">
        <v>245.97251978626201</v>
      </c>
      <c r="BO9" s="7">
        <v>270.66409797994203</v>
      </c>
      <c r="BP9" s="7">
        <v>274.82471078371401</v>
      </c>
      <c r="BQ9" s="7">
        <v>282.41909106086098</v>
      </c>
      <c r="BR9" s="7">
        <v>263.14392256518198</v>
      </c>
      <c r="BS9" s="7">
        <v>267.23865535022901</v>
      </c>
      <c r="BT9" s="7">
        <v>283.18567207305603</v>
      </c>
      <c r="BU9" s="7">
        <v>280.780477997726</v>
      </c>
      <c r="BV9" s="7">
        <v>288.48115745559801</v>
      </c>
      <c r="BW9" s="7">
        <v>292.34384453249902</v>
      </c>
      <c r="BX9" s="7">
        <v>306.99643887526503</v>
      </c>
      <c r="BY9" s="7">
        <v>318.54763853546802</v>
      </c>
      <c r="BZ9" s="7">
        <v>348.24479157082402</v>
      </c>
      <c r="CA9" s="7">
        <v>370.11578744807099</v>
      </c>
      <c r="CB9" s="7">
        <v>376.21603641366602</v>
      </c>
      <c r="CC9" s="7">
        <v>374.03957674447503</v>
      </c>
      <c r="CD9" s="7">
        <v>386.70066685024199</v>
      </c>
      <c r="CE9" s="7">
        <v>458.04617689037502</v>
      </c>
      <c r="CF9" s="7">
        <v>438.97214090121901</v>
      </c>
      <c r="CG9" s="7">
        <v>425.78416795534997</v>
      </c>
      <c r="CH9" s="7">
        <v>451.03020842719502</v>
      </c>
      <c r="CI9" s="7">
        <v>463.07829193648399</v>
      </c>
      <c r="CJ9" s="7">
        <v>461.21150395332501</v>
      </c>
      <c r="CK9" s="7">
        <v>479.02176234976997</v>
      </c>
      <c r="CL9" s="7">
        <v>519.47023005066796</v>
      </c>
      <c r="CM9" s="7">
        <v>473.54886453777999</v>
      </c>
      <c r="CN9" s="87">
        <v>495.7482</v>
      </c>
      <c r="CO9" s="87">
        <v>725.83420000000001</v>
      </c>
      <c r="CP9" s="87">
        <f t="shared" si="0"/>
        <v>14786.044510108204</v>
      </c>
      <c r="CQ9" s="88"/>
      <c r="CR9" s="88"/>
    </row>
    <row r="10" spans="1:96" ht="15" x14ac:dyDescent="0.3">
      <c r="A10" s="3" t="s">
        <v>38</v>
      </c>
      <c r="B10" s="7">
        <v>32.218359497994399</v>
      </c>
      <c r="C10" s="7">
        <v>32.795496401365099</v>
      </c>
      <c r="D10" s="7">
        <v>22.412182074142802</v>
      </c>
      <c r="E10" s="7">
        <v>21.897588421661499</v>
      </c>
      <c r="F10" s="7">
        <v>26.5105944910906</v>
      </c>
      <c r="G10" s="7">
        <v>29.740283499820801</v>
      </c>
      <c r="H10" s="7">
        <v>28.5885218395781</v>
      </c>
      <c r="I10" s="7">
        <v>37.565078141656699</v>
      </c>
      <c r="J10" s="7">
        <v>39.065617176205798</v>
      </c>
      <c r="K10" s="7">
        <v>42.321533161246002</v>
      </c>
      <c r="L10" s="7">
        <v>36.805233334126797</v>
      </c>
      <c r="M10" s="7">
        <v>39.279361402048302</v>
      </c>
      <c r="N10" s="7">
        <v>36.136950431745802</v>
      </c>
      <c r="O10" s="7">
        <v>31.823359321077099</v>
      </c>
      <c r="P10" s="7">
        <v>24.532495677833399</v>
      </c>
      <c r="Q10" s="7">
        <v>22.115778438698602</v>
      </c>
      <c r="R10" s="7">
        <v>32.306147762422398</v>
      </c>
      <c r="S10" s="7">
        <v>38.294035415763297</v>
      </c>
      <c r="T10" s="7">
        <v>45.809801969520301</v>
      </c>
      <c r="U10" s="7">
        <v>51.763750483935198</v>
      </c>
      <c r="V10" s="7">
        <v>59.5655398020033</v>
      </c>
      <c r="W10" s="7">
        <v>67.894576344902703</v>
      </c>
      <c r="X10" s="7">
        <v>73.586526368576799</v>
      </c>
      <c r="Y10" s="7">
        <v>81.328258761012606</v>
      </c>
      <c r="Z10" s="7">
        <v>89.193538787547993</v>
      </c>
      <c r="AA10" s="7">
        <v>99.367642211842707</v>
      </c>
      <c r="AB10" s="7">
        <v>107.012715471828</v>
      </c>
      <c r="AC10" s="7">
        <v>112.334707658607</v>
      </c>
      <c r="AD10" s="7">
        <v>118.18541049083299</v>
      </c>
      <c r="AE10" s="7">
        <v>132.66596383822099</v>
      </c>
      <c r="AF10" s="7">
        <v>143.08463985056699</v>
      </c>
      <c r="AG10" s="7">
        <v>150.41250937555799</v>
      </c>
      <c r="AH10" s="7">
        <v>162.096675673552</v>
      </c>
      <c r="AI10" s="7">
        <v>171.27592326207099</v>
      </c>
      <c r="AJ10" s="7">
        <v>188.69941748839599</v>
      </c>
      <c r="AK10" s="7">
        <v>196.85585880478001</v>
      </c>
      <c r="AL10" s="7">
        <v>210.89539377896401</v>
      </c>
      <c r="AM10" s="7">
        <v>218.21660048453799</v>
      </c>
      <c r="AN10" s="7">
        <v>234.71370881191899</v>
      </c>
      <c r="AO10" s="7">
        <v>246.21835012800199</v>
      </c>
      <c r="AP10" s="7">
        <v>259.31836083520102</v>
      </c>
      <c r="AQ10" s="7">
        <v>267.26722555433702</v>
      </c>
      <c r="AR10" s="7">
        <v>300.60637306235401</v>
      </c>
      <c r="AS10" s="7">
        <v>319.412477882568</v>
      </c>
      <c r="AT10" s="7">
        <v>319.85270991808198</v>
      </c>
      <c r="AU10" s="7">
        <v>319.96544062323102</v>
      </c>
      <c r="AV10" s="7">
        <v>335.331522027299</v>
      </c>
      <c r="AW10" s="7">
        <v>363.12176075022802</v>
      </c>
      <c r="AX10" s="7">
        <v>389.36905577342799</v>
      </c>
      <c r="AY10" s="7">
        <v>398.32534943634403</v>
      </c>
      <c r="AZ10" s="7">
        <v>403.68147696641699</v>
      </c>
      <c r="BA10" s="7">
        <v>405.396870356752</v>
      </c>
      <c r="BB10" s="7">
        <v>405.65455167460101</v>
      </c>
      <c r="BC10" s="7">
        <v>419.30593948212299</v>
      </c>
      <c r="BD10" s="7">
        <v>431.29303434456102</v>
      </c>
      <c r="BE10" s="7">
        <v>439.05400182184701</v>
      </c>
      <c r="BF10" s="7">
        <v>461.43143853329798</v>
      </c>
      <c r="BG10" s="7">
        <v>482.74812820205102</v>
      </c>
      <c r="BH10" s="7">
        <v>512.93122257596997</v>
      </c>
      <c r="BI10" s="7">
        <v>477.743263363089</v>
      </c>
      <c r="BJ10" s="7">
        <v>448.57886010130699</v>
      </c>
      <c r="BK10" s="7">
        <v>510.30405081576498</v>
      </c>
      <c r="BL10" s="7">
        <v>488.645774559534</v>
      </c>
      <c r="BM10" s="7">
        <v>544.65435780855</v>
      </c>
      <c r="BN10" s="7">
        <v>572.38533036734498</v>
      </c>
      <c r="BO10" s="7">
        <v>602.90043173316599</v>
      </c>
      <c r="BP10" s="7">
        <v>619.39501073924896</v>
      </c>
      <c r="BQ10" s="7">
        <v>641.82286870096902</v>
      </c>
      <c r="BR10" s="7">
        <v>633.30959080474997</v>
      </c>
      <c r="BS10" s="7">
        <v>656.17682165569204</v>
      </c>
      <c r="BT10" s="7">
        <v>679.45422466979596</v>
      </c>
      <c r="BU10" s="7">
        <v>710.96498410157596</v>
      </c>
      <c r="BV10" s="7">
        <v>742.42845232125205</v>
      </c>
      <c r="BW10" s="7">
        <v>797.594891950018</v>
      </c>
      <c r="BX10" s="7">
        <v>857.75612134060202</v>
      </c>
      <c r="BY10" s="7">
        <v>915.94476433337104</v>
      </c>
      <c r="BZ10" s="7">
        <v>1005.39215475831</v>
      </c>
      <c r="CA10" s="7">
        <v>1104.620089471</v>
      </c>
      <c r="CB10" s="7">
        <v>1138.4775917766499</v>
      </c>
      <c r="CC10" s="7">
        <v>1159.5332860169999</v>
      </c>
      <c r="CD10" s="7">
        <v>1235.4974352049001</v>
      </c>
      <c r="CE10" s="7">
        <v>1344.6384986548501</v>
      </c>
      <c r="CF10" s="7">
        <v>1367.1083132650899</v>
      </c>
      <c r="CG10" s="7">
        <v>1400.87330276885</v>
      </c>
      <c r="CH10" s="7">
        <v>1471.5478797041301</v>
      </c>
      <c r="CI10" s="7">
        <v>1475.26507148725</v>
      </c>
      <c r="CJ10" s="7">
        <v>1469.45420550477</v>
      </c>
      <c r="CK10" s="7">
        <v>1492.1768125701201</v>
      </c>
      <c r="CL10" s="7">
        <v>1544.0075820632201</v>
      </c>
      <c r="CM10" s="7">
        <v>1551.9232077618999</v>
      </c>
      <c r="CN10" s="87">
        <v>1590.38</v>
      </c>
      <c r="CO10" s="87">
        <v>1819.479</v>
      </c>
      <c r="CP10" s="87">
        <f t="shared" si="0"/>
        <v>43840.087296530408</v>
      </c>
      <c r="CQ10" s="88"/>
      <c r="CR10" s="88"/>
    </row>
    <row r="11" spans="1:96" x14ac:dyDescent="0.25">
      <c r="B11" s="25"/>
      <c r="C11" s="25"/>
      <c r="D11" s="25"/>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c r="BZ11" s="25"/>
      <c r="CA11" s="25"/>
      <c r="CB11" s="25"/>
      <c r="CC11" s="25"/>
      <c r="CD11" s="25"/>
      <c r="CE11" s="25"/>
      <c r="CF11" s="25"/>
      <c r="CG11" s="25"/>
      <c r="CH11" s="25"/>
      <c r="CI11" s="25"/>
      <c r="CJ11" s="25"/>
      <c r="CK11" s="25"/>
      <c r="CL11" s="25"/>
      <c r="CM11" s="25"/>
      <c r="CN11" s="25"/>
      <c r="CO11" s="25"/>
    </row>
    <row r="12" spans="1:96" ht="15" x14ac:dyDescent="0.3">
      <c r="A12" s="26" t="s">
        <v>64</v>
      </c>
    </row>
    <row r="13" spans="1:96" ht="15" x14ac:dyDescent="0.3">
      <c r="A13" s="3"/>
      <c r="B13" s="27" t="s">
        <v>39</v>
      </c>
      <c r="C13" s="110" t="s">
        <v>40</v>
      </c>
      <c r="D13" s="110"/>
      <c r="E13" s="110"/>
      <c r="F13" s="110"/>
      <c r="G13" s="27" t="s">
        <v>41</v>
      </c>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row>
    <row r="14" spans="1:96" ht="43.2" x14ac:dyDescent="0.3">
      <c r="A14" s="3"/>
      <c r="B14" s="28" t="s">
        <v>42</v>
      </c>
      <c r="C14" s="28" t="s">
        <v>43</v>
      </c>
      <c r="D14" s="28" t="s">
        <v>44</v>
      </c>
      <c r="E14" s="28" t="s">
        <v>45</v>
      </c>
      <c r="F14" s="28" t="s">
        <v>46</v>
      </c>
      <c r="G14" s="28" t="s">
        <v>47</v>
      </c>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row>
    <row r="15" spans="1:96" ht="15" x14ac:dyDescent="0.3">
      <c r="A15" s="3" t="s">
        <v>33</v>
      </c>
      <c r="B15" s="29">
        <v>2615.6257652049467</v>
      </c>
      <c r="C15" s="29">
        <v>2114.4718685916787</v>
      </c>
      <c r="D15" s="29">
        <v>307.3360274115812</v>
      </c>
      <c r="E15" s="29">
        <v>36.880323289389743</v>
      </c>
      <c r="F15" s="29">
        <v>156.9375459122968</v>
      </c>
      <c r="G15" s="30">
        <v>5.9662877665208308E-2</v>
      </c>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row>
    <row r="16" spans="1:96" ht="15" x14ac:dyDescent="0.3">
      <c r="A16" s="3" t="s">
        <v>34</v>
      </c>
      <c r="B16" s="29">
        <v>13914.58997134636</v>
      </c>
      <c r="C16" s="29">
        <v>11248.554532836397</v>
      </c>
      <c r="D16" s="29">
        <v>1634.9643216331972</v>
      </c>
      <c r="E16" s="29">
        <v>196.19571859598366</v>
      </c>
      <c r="F16" s="29">
        <v>834.87539828078161</v>
      </c>
      <c r="G16" s="30">
        <v>0.31739421222474595</v>
      </c>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row>
    <row r="17" spans="1:86" ht="15" x14ac:dyDescent="0.3">
      <c r="A17" s="3" t="s">
        <v>35</v>
      </c>
      <c r="B17" s="29">
        <v>9962.9111054161294</v>
      </c>
      <c r="C17" s="29">
        <v>8054.0173376183993</v>
      </c>
      <c r="D17" s="29">
        <v>1170.642054886395</v>
      </c>
      <c r="E17" s="29">
        <v>140.47704658636741</v>
      </c>
      <c r="F17" s="29">
        <v>597.77466632496771</v>
      </c>
      <c r="G17" s="30">
        <v>0.22725573145025682</v>
      </c>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row>
    <row r="18" spans="1:86" ht="15" x14ac:dyDescent="0.3">
      <c r="A18" s="3" t="s">
        <v>36</v>
      </c>
      <c r="B18" s="29">
        <v>2560.9153244547811</v>
      </c>
      <c r="C18" s="29">
        <v>2070.2439482892451</v>
      </c>
      <c r="D18" s="29">
        <v>300.90755062343675</v>
      </c>
      <c r="E18" s="29">
        <v>36.10890607481241</v>
      </c>
      <c r="F18" s="29">
        <v>153.65491946728685</v>
      </c>
      <c r="G18" s="30">
        <v>5.8414923016301953E-2</v>
      </c>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row>
    <row r="19" spans="1:86" ht="15" x14ac:dyDescent="0.3">
      <c r="A19" s="3" t="s">
        <v>48</v>
      </c>
      <c r="B19" s="29">
        <v>14786.044510108204</v>
      </c>
      <c r="C19" s="29">
        <v>11953.038381971472</v>
      </c>
      <c r="D19" s="29">
        <v>1737.3602299377139</v>
      </c>
      <c r="E19" s="29">
        <v>208.48322759252568</v>
      </c>
      <c r="F19" s="29">
        <v>887.16267060649227</v>
      </c>
      <c r="G19" s="31">
        <v>0.33727224150117968</v>
      </c>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row>
    <row r="20" spans="1:86" ht="15" x14ac:dyDescent="0.3">
      <c r="A20" s="3" t="s">
        <v>4</v>
      </c>
      <c r="B20" s="29">
        <v>43840.087296530408</v>
      </c>
      <c r="C20" s="29">
        <v>35440.326069307193</v>
      </c>
      <c r="D20" s="29">
        <v>5151.2102573423226</v>
      </c>
      <c r="E20" s="29">
        <v>618.14523088107865</v>
      </c>
      <c r="F20" s="29">
        <v>2630.4052377918242</v>
      </c>
      <c r="G20" s="29">
        <v>0.99999998585769267</v>
      </c>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row>
    <row r="21" spans="1:86" ht="15" x14ac:dyDescent="0.3">
      <c r="C21" s="32"/>
      <c r="D21" s="32"/>
      <c r="E21" s="32"/>
      <c r="F21" s="32"/>
    </row>
    <row r="22" spans="1:86" ht="15" x14ac:dyDescent="0.3">
      <c r="A22" s="92"/>
      <c r="B22" s="33"/>
      <c r="G22" s="34"/>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row>
    <row r="23" spans="1:86" ht="15" x14ac:dyDescent="0.3">
      <c r="A23" s="2" t="s">
        <v>49</v>
      </c>
    </row>
  </sheetData>
  <mergeCells count="1">
    <mergeCell ref="C13:F13"/>
  </mergeCells>
  <phoneticPr fontId="16" type="noConversion"/>
  <pageMargins left="0.69930555555555596" right="0.69930555555555596" top="0.75" bottom="0.75" header="0.3" footer="0.3"/>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99"/>
  <sheetViews>
    <sheetView tabSelected="1" topLeftCell="A88" zoomScale="125" workbookViewId="0">
      <selection activeCell="C99" sqref="C99"/>
    </sheetView>
  </sheetViews>
  <sheetFormatPr defaultColWidth="9" defaultRowHeight="14.4" x14ac:dyDescent="0.25"/>
  <cols>
    <col min="1" max="1" width="19.8984375" customWidth="1"/>
    <col min="2" max="2" width="12" customWidth="1"/>
    <col min="3" max="3" width="10.296875" style="9" customWidth="1"/>
    <col min="4" max="4" width="11.5" customWidth="1"/>
    <col min="6" max="7" width="10.296875" bestFit="1" customWidth="1"/>
  </cols>
  <sheetData>
    <row r="1" spans="1:8" ht="15" x14ac:dyDescent="0.3">
      <c r="A1" s="1" t="s">
        <v>50</v>
      </c>
      <c r="B1" s="2"/>
      <c r="C1" s="10"/>
      <c r="D1" s="2"/>
      <c r="E1" s="2"/>
    </row>
    <row r="2" spans="1:8" ht="15" x14ac:dyDescent="0.3">
      <c r="A2" s="2" t="s">
        <v>3</v>
      </c>
      <c r="B2" s="2"/>
      <c r="C2" s="10"/>
      <c r="D2" s="2"/>
      <c r="E2" s="2"/>
    </row>
    <row r="3" spans="1:8" ht="88.7" x14ac:dyDescent="0.25">
      <c r="A3" s="11" t="s">
        <v>51</v>
      </c>
      <c r="B3" s="12" t="s">
        <v>52</v>
      </c>
      <c r="C3" s="13" t="s">
        <v>53</v>
      </c>
      <c r="D3" s="14" t="s">
        <v>54</v>
      </c>
      <c r="E3" s="14" t="s">
        <v>70</v>
      </c>
      <c r="F3" s="14" t="s">
        <v>71</v>
      </c>
      <c r="G3" s="14" t="s">
        <v>72</v>
      </c>
      <c r="H3" s="14" t="s">
        <v>73</v>
      </c>
    </row>
    <row r="4" spans="1:8" x14ac:dyDescent="0.25">
      <c r="A4" s="11">
        <v>1930</v>
      </c>
      <c r="B4" s="7">
        <v>32.218359497994399</v>
      </c>
      <c r="C4" s="85">
        <v>8.7076942956598238</v>
      </c>
      <c r="D4" s="84">
        <f>B4-C4</f>
        <v>23.510665202334575</v>
      </c>
      <c r="E4" s="15">
        <f t="shared" ref="E4:E35" si="0">C4/B4</f>
        <v>0.27027118796045091</v>
      </c>
      <c r="F4" s="11"/>
      <c r="G4" s="15">
        <f>D4/C4</f>
        <v>2.6999874368640842</v>
      </c>
      <c r="H4" s="111"/>
    </row>
    <row r="5" spans="1:8" x14ac:dyDescent="0.25">
      <c r="A5" s="11">
        <v>1931</v>
      </c>
      <c r="B5" s="7">
        <v>32.795496401365099</v>
      </c>
      <c r="C5" s="85">
        <v>10.483899248035085</v>
      </c>
      <c r="D5" s="84">
        <f t="shared" ref="D5:D68" si="1">B5-C5</f>
        <v>22.311597153330013</v>
      </c>
      <c r="E5" s="15">
        <f t="shared" si="0"/>
        <v>0.31967496755434677</v>
      </c>
      <c r="F5" s="112">
        <f>(D5-D4)/D4</f>
        <v>-5.1001026074136639E-2</v>
      </c>
      <c r="G5" s="15">
        <f>D5/C5</f>
        <v>2.1281773723180049</v>
      </c>
      <c r="H5" s="112">
        <f>(C5-C4)/C4</f>
        <v>0.2039810875377854</v>
      </c>
    </row>
    <row r="6" spans="1:8" x14ac:dyDescent="0.25">
      <c r="A6" s="11">
        <v>1932</v>
      </c>
      <c r="B6" s="7">
        <v>22.412182074142802</v>
      </c>
      <c r="C6" s="85">
        <v>8.3549586373101938</v>
      </c>
      <c r="D6" s="84">
        <f t="shared" si="1"/>
        <v>14.057223436832608</v>
      </c>
      <c r="E6" s="15">
        <f t="shared" si="0"/>
        <v>0.37278648770881656</v>
      </c>
      <c r="F6" s="112">
        <f t="shared" ref="F6:F69" si="2">(D6-D5)/D5</f>
        <v>-0.36995888997867804</v>
      </c>
      <c r="G6" s="15">
        <f t="shared" ref="G5:G68" si="3">D6/C6</f>
        <v>1.6825006618295131</v>
      </c>
      <c r="H6" s="112">
        <f t="shared" ref="H6:H69" si="4">(C6-C5)/C5</f>
        <v>-0.20306763355474841</v>
      </c>
    </row>
    <row r="7" spans="1:8" x14ac:dyDescent="0.25">
      <c r="A7" s="11">
        <v>1933</v>
      </c>
      <c r="B7" s="7">
        <v>21.897588421661499</v>
      </c>
      <c r="C7" s="85">
        <v>8.3946480325777113</v>
      </c>
      <c r="D7" s="84">
        <f t="shared" si="1"/>
        <v>13.502940389083788</v>
      </c>
      <c r="E7" s="15">
        <f t="shared" si="0"/>
        <v>0.38335947643776014</v>
      </c>
      <c r="F7" s="112">
        <f t="shared" si="2"/>
        <v>-3.9430478589142469E-2</v>
      </c>
      <c r="G7" s="15">
        <f t="shared" si="3"/>
        <v>1.6085177528208403</v>
      </c>
      <c r="H7" s="112">
        <f t="shared" si="4"/>
        <v>4.75039997089622E-3</v>
      </c>
    </row>
    <row r="8" spans="1:8" x14ac:dyDescent="0.25">
      <c r="A8" s="11">
        <v>1934</v>
      </c>
      <c r="B8" s="7">
        <v>26.5105944910906</v>
      </c>
      <c r="C8" s="85">
        <v>9.8605230052987416</v>
      </c>
      <c r="D8" s="84">
        <f t="shared" si="1"/>
        <v>16.650071485791859</v>
      </c>
      <c r="E8" s="15">
        <f t="shared" si="0"/>
        <v>0.37194650646603045</v>
      </c>
      <c r="F8" s="112">
        <f t="shared" si="2"/>
        <v>0.23307005778180825</v>
      </c>
      <c r="G8" s="15">
        <f t="shared" si="3"/>
        <v>1.6885586572684455</v>
      </c>
      <c r="H8" s="112">
        <f t="shared" si="4"/>
        <v>0.17462018264879056</v>
      </c>
    </row>
    <row r="9" spans="1:8" x14ac:dyDescent="0.25">
      <c r="A9" s="11">
        <v>1935</v>
      </c>
      <c r="B9" s="7">
        <v>29.740283499820801</v>
      </c>
      <c r="C9" s="85">
        <v>11.257419207802927</v>
      </c>
      <c r="D9" s="84">
        <f t="shared" si="1"/>
        <v>18.482864292017872</v>
      </c>
      <c r="E9" s="15">
        <f t="shared" si="0"/>
        <v>0.37852427357899121</v>
      </c>
      <c r="F9" s="112">
        <f t="shared" si="2"/>
        <v>0.11007717340973613</v>
      </c>
      <c r="G9" s="15">
        <f t="shared" si="3"/>
        <v>1.6418385023102564</v>
      </c>
      <c r="H9" s="112">
        <f t="shared" si="4"/>
        <v>0.14166552846674935</v>
      </c>
    </row>
    <row r="10" spans="1:8" x14ac:dyDescent="0.25">
      <c r="A10" s="11">
        <v>1936</v>
      </c>
      <c r="B10" s="7">
        <v>28.5885218395781</v>
      </c>
      <c r="C10" s="85">
        <v>10.854770391737681</v>
      </c>
      <c r="D10" s="84">
        <f t="shared" si="1"/>
        <v>17.733751447840419</v>
      </c>
      <c r="E10" s="15">
        <f t="shared" si="0"/>
        <v>0.37968980882076525</v>
      </c>
      <c r="F10" s="112">
        <f t="shared" si="2"/>
        <v>-4.0530127384042429E-2</v>
      </c>
      <c r="G10" s="15">
        <f t="shared" si="3"/>
        <v>1.6337288406707164</v>
      </c>
      <c r="H10" s="112">
        <f t="shared" si="4"/>
        <v>-3.5767417792006539E-2</v>
      </c>
    </row>
    <row r="11" spans="1:8" x14ac:dyDescent="0.25">
      <c r="A11" s="11">
        <v>1937</v>
      </c>
      <c r="B11" s="7">
        <v>37.565078141656699</v>
      </c>
      <c r="C11" s="85">
        <v>13.943608268887859</v>
      </c>
      <c r="D11" s="84">
        <f t="shared" si="1"/>
        <v>23.621469872768841</v>
      </c>
      <c r="E11" s="15">
        <f t="shared" si="0"/>
        <v>0.37118539235581943</v>
      </c>
      <c r="F11" s="112">
        <f t="shared" si="2"/>
        <v>0.33200636888623009</v>
      </c>
      <c r="G11" s="15">
        <f t="shared" si="3"/>
        <v>1.6940715356637661</v>
      </c>
      <c r="H11" s="112">
        <f t="shared" si="4"/>
        <v>0.28456040668546129</v>
      </c>
    </row>
    <row r="12" spans="1:8" x14ac:dyDescent="0.25">
      <c r="A12" s="11">
        <v>1938</v>
      </c>
      <c r="B12" s="7">
        <v>39.065617176205798</v>
      </c>
      <c r="C12" s="85">
        <v>15.131335384078733</v>
      </c>
      <c r="D12" s="84">
        <f t="shared" si="1"/>
        <v>23.934281792127067</v>
      </c>
      <c r="E12" s="15">
        <f t="shared" si="0"/>
        <v>0.38733127690850799</v>
      </c>
      <c r="F12" s="112">
        <f t="shared" si="2"/>
        <v>1.3242694931480068E-2</v>
      </c>
      <c r="G12" s="15">
        <f t="shared" si="3"/>
        <v>1.5817693008979787</v>
      </c>
      <c r="H12" s="112">
        <f t="shared" si="4"/>
        <v>8.5180757540430196E-2</v>
      </c>
    </row>
    <row r="13" spans="1:8" x14ac:dyDescent="0.25">
      <c r="A13" s="11">
        <v>1939</v>
      </c>
      <c r="B13" s="7">
        <v>42.321533161246002</v>
      </c>
      <c r="C13" s="85">
        <v>16.461230093591666</v>
      </c>
      <c r="D13" s="84">
        <f t="shared" si="1"/>
        <v>25.860303067654336</v>
      </c>
      <c r="E13" s="15">
        <f t="shared" si="0"/>
        <v>0.38895637430888919</v>
      </c>
      <c r="F13" s="112">
        <f t="shared" si="2"/>
        <v>8.0471237543497692E-2</v>
      </c>
      <c r="G13" s="15">
        <f t="shared" si="3"/>
        <v>1.5709824187271226</v>
      </c>
      <c r="H13" s="112">
        <f t="shared" si="4"/>
        <v>8.7890108556595417E-2</v>
      </c>
    </row>
    <row r="14" spans="1:8" x14ac:dyDescent="0.25">
      <c r="A14" s="11">
        <v>1940</v>
      </c>
      <c r="B14" s="7">
        <v>36.805233334126797</v>
      </c>
      <c r="C14" s="85">
        <v>15.090698962276635</v>
      </c>
      <c r="D14" s="84">
        <f t="shared" si="1"/>
        <v>21.714534371850164</v>
      </c>
      <c r="E14" s="15">
        <f t="shared" si="0"/>
        <v>0.4100150330600984</v>
      </c>
      <c r="F14" s="112">
        <f t="shared" si="2"/>
        <v>-0.16031400269974541</v>
      </c>
      <c r="G14" s="15">
        <f t="shared" si="3"/>
        <v>1.4389349642539178</v>
      </c>
      <c r="H14" s="112">
        <f t="shared" si="4"/>
        <v>-8.3258123695663377E-2</v>
      </c>
    </row>
    <row r="15" spans="1:8" x14ac:dyDescent="0.25">
      <c r="A15" s="11">
        <v>1941</v>
      </c>
      <c r="B15" s="7">
        <v>39.279361402048302</v>
      </c>
      <c r="C15" s="85">
        <v>15.872905296532606</v>
      </c>
      <c r="D15" s="84">
        <f t="shared" si="1"/>
        <v>23.406456105515694</v>
      </c>
      <c r="E15" s="15">
        <f t="shared" si="0"/>
        <v>0.40410293675764497</v>
      </c>
      <c r="F15" s="112">
        <f t="shared" si="2"/>
        <v>7.7916556012311691E-2</v>
      </c>
      <c r="G15" s="15">
        <f t="shared" si="3"/>
        <v>1.4746170072991471</v>
      </c>
      <c r="H15" s="112">
        <f t="shared" si="4"/>
        <v>5.1833671602045168E-2</v>
      </c>
    </row>
    <row r="16" spans="1:8" x14ac:dyDescent="0.25">
      <c r="A16" s="11">
        <v>1942</v>
      </c>
      <c r="B16" s="7">
        <v>36.136950431745802</v>
      </c>
      <c r="C16" s="85">
        <v>14.928795997212754</v>
      </c>
      <c r="D16" s="84">
        <f t="shared" si="1"/>
        <v>21.20815443453305</v>
      </c>
      <c r="E16" s="15">
        <f t="shared" si="0"/>
        <v>0.41311720604121638</v>
      </c>
      <c r="F16" s="112">
        <f t="shared" si="2"/>
        <v>-9.3918603528563127E-2</v>
      </c>
      <c r="G16" s="15">
        <f t="shared" si="3"/>
        <v>1.4206205536262047</v>
      </c>
      <c r="H16" s="112">
        <f t="shared" si="4"/>
        <v>-5.9479300208896843E-2</v>
      </c>
    </row>
    <row r="17" spans="1:8" x14ac:dyDescent="0.25">
      <c r="A17" s="11">
        <v>1943</v>
      </c>
      <c r="B17" s="7">
        <v>31.823359321077099</v>
      </c>
      <c r="C17" s="85">
        <v>14.113268293457772</v>
      </c>
      <c r="D17" s="84">
        <f t="shared" si="1"/>
        <v>17.710091027619328</v>
      </c>
      <c r="E17" s="15">
        <f t="shared" si="0"/>
        <v>0.44348769565978341</v>
      </c>
      <c r="F17" s="112">
        <f t="shared" si="2"/>
        <v>-0.16493954802676544</v>
      </c>
      <c r="G17" s="15">
        <f t="shared" si="3"/>
        <v>1.2548539898323103</v>
      </c>
      <c r="H17" s="112">
        <f t="shared" si="4"/>
        <v>-5.4627828252676494E-2</v>
      </c>
    </row>
    <row r="18" spans="1:8" x14ac:dyDescent="0.25">
      <c r="A18" s="11">
        <v>1944</v>
      </c>
      <c r="B18" s="7">
        <v>24.532495677833399</v>
      </c>
      <c r="C18" s="85">
        <v>12.227617029726035</v>
      </c>
      <c r="D18" s="84">
        <f t="shared" si="1"/>
        <v>12.304878648107364</v>
      </c>
      <c r="E18" s="15">
        <f t="shared" si="0"/>
        <v>0.49842532086021851</v>
      </c>
      <c r="F18" s="112">
        <f t="shared" si="2"/>
        <v>-0.30520522853792226</v>
      </c>
      <c r="G18" s="15">
        <f t="shared" si="3"/>
        <v>1.0063186161451982</v>
      </c>
      <c r="H18" s="112">
        <f t="shared" si="4"/>
        <v>-0.13360840483744171</v>
      </c>
    </row>
    <row r="19" spans="1:8" x14ac:dyDescent="0.25">
      <c r="A19" s="11">
        <v>1945</v>
      </c>
      <c r="B19" s="7">
        <v>22.115778438698602</v>
      </c>
      <c r="C19" s="85">
        <v>11.120306541551807</v>
      </c>
      <c r="D19" s="84">
        <f t="shared" si="1"/>
        <v>10.995471897146794</v>
      </c>
      <c r="E19" s="15">
        <f t="shared" si="0"/>
        <v>0.50282229822366498</v>
      </c>
      <c r="F19" s="112">
        <f t="shared" si="2"/>
        <v>-0.10641362571763124</v>
      </c>
      <c r="G19" s="15">
        <f t="shared" si="3"/>
        <v>0.98877417237208709</v>
      </c>
      <c r="H19" s="112">
        <f t="shared" si="4"/>
        <v>-9.0558159082206546E-2</v>
      </c>
    </row>
    <row r="20" spans="1:8" x14ac:dyDescent="0.25">
      <c r="A20" s="11">
        <v>1946</v>
      </c>
      <c r="B20" s="7">
        <v>32.306147762422398</v>
      </c>
      <c r="C20" s="85">
        <v>13.647994698884117</v>
      </c>
      <c r="D20" s="84">
        <f t="shared" si="1"/>
        <v>18.658153063538279</v>
      </c>
      <c r="E20" s="15">
        <f t="shared" si="0"/>
        <v>0.42245812776102881</v>
      </c>
      <c r="F20" s="112">
        <f t="shared" si="2"/>
        <v>0.69689425229488033</v>
      </c>
      <c r="G20" s="15">
        <f t="shared" si="3"/>
        <v>1.3670984987313777</v>
      </c>
      <c r="H20" s="112">
        <f t="shared" si="4"/>
        <v>0.22730382007792913</v>
      </c>
    </row>
    <row r="21" spans="1:8" x14ac:dyDescent="0.25">
      <c r="A21" s="11">
        <v>1947</v>
      </c>
      <c r="B21" s="7">
        <v>38.294035415763297</v>
      </c>
      <c r="C21" s="85">
        <v>15.717808671890401</v>
      </c>
      <c r="D21" s="84">
        <f t="shared" si="1"/>
        <v>22.576226743872894</v>
      </c>
      <c r="E21" s="15">
        <f t="shared" si="0"/>
        <v>0.4104505702060417</v>
      </c>
      <c r="F21" s="112">
        <f t="shared" si="2"/>
        <v>0.20999257895420023</v>
      </c>
      <c r="G21" s="15">
        <f t="shared" si="3"/>
        <v>1.4363469625538852</v>
      </c>
      <c r="H21" s="112">
        <f t="shared" si="4"/>
        <v>0.15165700300099874</v>
      </c>
    </row>
    <row r="22" spans="1:8" x14ac:dyDescent="0.25">
      <c r="A22" s="11">
        <v>1948</v>
      </c>
      <c r="B22" s="7">
        <v>45.809801969520301</v>
      </c>
      <c r="C22" s="85">
        <v>18.330753027520014</v>
      </c>
      <c r="D22" s="84">
        <f t="shared" si="1"/>
        <v>27.479048942000286</v>
      </c>
      <c r="E22" s="15">
        <f t="shared" si="0"/>
        <v>0.40014914362032039</v>
      </c>
      <c r="F22" s="112">
        <f t="shared" si="2"/>
        <v>0.21716747682196275</v>
      </c>
      <c r="G22" s="15">
        <f t="shared" si="3"/>
        <v>1.4990681998031345</v>
      </c>
      <c r="H22" s="112">
        <f t="shared" si="4"/>
        <v>0.16624100790223903</v>
      </c>
    </row>
    <row r="23" spans="1:8" x14ac:dyDescent="0.25">
      <c r="A23" s="11">
        <v>1949</v>
      </c>
      <c r="B23" s="7">
        <v>51.763750483935198</v>
      </c>
      <c r="C23" s="85">
        <v>20.818574034424458</v>
      </c>
      <c r="D23" s="84">
        <f t="shared" si="1"/>
        <v>30.94517644951074</v>
      </c>
      <c r="E23" s="15">
        <f t="shared" si="0"/>
        <v>0.40218442133333193</v>
      </c>
      <c r="F23" s="112">
        <f t="shared" si="2"/>
        <v>0.12613709866110609</v>
      </c>
      <c r="G23" s="15">
        <f t="shared" si="3"/>
        <v>1.4864215194730188</v>
      </c>
      <c r="H23" s="112">
        <f t="shared" si="4"/>
        <v>0.13571842919761509</v>
      </c>
    </row>
    <row r="24" spans="1:8" x14ac:dyDescent="0.25">
      <c r="A24" s="11">
        <v>1950</v>
      </c>
      <c r="B24" s="7">
        <v>59.5655398020033</v>
      </c>
      <c r="C24" s="85">
        <v>23.934160739041459</v>
      </c>
      <c r="D24" s="84">
        <f t="shared" si="1"/>
        <v>35.631379062961841</v>
      </c>
      <c r="E24" s="15">
        <f t="shared" si="0"/>
        <v>0.40181220246805366</v>
      </c>
      <c r="F24" s="112">
        <f t="shared" si="2"/>
        <v>0.15143564041707677</v>
      </c>
      <c r="G24" s="15">
        <f t="shared" si="3"/>
        <v>1.4887248168614433</v>
      </c>
      <c r="H24" s="112">
        <f t="shared" si="4"/>
        <v>0.14965418378152304</v>
      </c>
    </row>
    <row r="25" spans="1:8" x14ac:dyDescent="0.25">
      <c r="A25" s="11">
        <v>1951</v>
      </c>
      <c r="B25" s="7">
        <v>67.894576344902703</v>
      </c>
      <c r="C25" s="85">
        <v>26.857704012012675</v>
      </c>
      <c r="D25" s="84">
        <f t="shared" si="1"/>
        <v>41.036872332890027</v>
      </c>
      <c r="E25" s="15">
        <f t="shared" si="0"/>
        <v>0.39557952133873298</v>
      </c>
      <c r="F25" s="112">
        <f t="shared" si="2"/>
        <v>0.15170597973141872</v>
      </c>
      <c r="G25" s="15">
        <f t="shared" si="3"/>
        <v>1.5279367258845142</v>
      </c>
      <c r="H25" s="112">
        <f t="shared" si="4"/>
        <v>0.12214939578818509</v>
      </c>
    </row>
    <row r="26" spans="1:8" x14ac:dyDescent="0.25">
      <c r="A26" s="11">
        <v>1952</v>
      </c>
      <c r="B26" s="7">
        <v>73.586526368576799</v>
      </c>
      <c r="C26" s="85">
        <v>29.445793425921906</v>
      </c>
      <c r="D26" s="84">
        <f t="shared" si="1"/>
        <v>44.140732942654893</v>
      </c>
      <c r="E26" s="15">
        <f t="shared" si="0"/>
        <v>0.40015196910416961</v>
      </c>
      <c r="F26" s="112">
        <f t="shared" si="2"/>
        <v>7.5635896044572548E-2</v>
      </c>
      <c r="G26" s="15">
        <f t="shared" si="3"/>
        <v>1.4990505538151553</v>
      </c>
      <c r="H26" s="112">
        <f t="shared" si="4"/>
        <v>9.6363017953867272E-2</v>
      </c>
    </row>
    <row r="27" spans="1:8" x14ac:dyDescent="0.25">
      <c r="A27" s="11">
        <v>1953</v>
      </c>
      <c r="B27" s="7">
        <v>81.328258761012606</v>
      </c>
      <c r="C27" s="85">
        <v>32.640463360892426</v>
      </c>
      <c r="D27" s="84">
        <f t="shared" si="1"/>
        <v>48.68779540012018</v>
      </c>
      <c r="E27" s="15">
        <f t="shared" si="0"/>
        <v>0.40134221312678237</v>
      </c>
      <c r="F27" s="112">
        <f t="shared" si="2"/>
        <v>0.10301284447117291</v>
      </c>
      <c r="G27" s="15">
        <f t="shared" si="3"/>
        <v>1.4916392228198136</v>
      </c>
      <c r="H27" s="112">
        <f t="shared" si="4"/>
        <v>0.10849325364614451</v>
      </c>
    </row>
    <row r="28" spans="1:8" x14ac:dyDescent="0.25">
      <c r="A28" s="11">
        <v>1954</v>
      </c>
      <c r="B28" s="7">
        <v>89.193538787547993</v>
      </c>
      <c r="C28" s="85">
        <v>35.982122654665524</v>
      </c>
      <c r="D28" s="84">
        <f t="shared" si="1"/>
        <v>53.211416132882469</v>
      </c>
      <c r="E28" s="15">
        <f t="shared" si="0"/>
        <v>0.40341624677962512</v>
      </c>
      <c r="F28" s="112">
        <f t="shared" si="2"/>
        <v>9.2910773543694342E-2</v>
      </c>
      <c r="G28" s="15">
        <f t="shared" si="3"/>
        <v>1.4788292687336209</v>
      </c>
      <c r="H28" s="112">
        <f t="shared" si="4"/>
        <v>0.10237781421255331</v>
      </c>
    </row>
    <row r="29" spans="1:8" x14ac:dyDescent="0.25">
      <c r="A29" s="11">
        <v>1955</v>
      </c>
      <c r="B29" s="7">
        <v>99.367642211842707</v>
      </c>
      <c r="C29" s="85">
        <v>39.861184168227979</v>
      </c>
      <c r="D29" s="84">
        <f t="shared" si="1"/>
        <v>59.506458043614728</v>
      </c>
      <c r="E29" s="15">
        <f t="shared" si="0"/>
        <v>0.40114853568979314</v>
      </c>
      <c r="F29" s="112">
        <f t="shared" si="2"/>
        <v>0.1183024690606229</v>
      </c>
      <c r="G29" s="15">
        <f t="shared" si="3"/>
        <v>1.4928422043980656</v>
      </c>
      <c r="H29" s="112">
        <f t="shared" si="4"/>
        <v>0.10780524403163544</v>
      </c>
    </row>
    <row r="30" spans="1:8" x14ac:dyDescent="0.25">
      <c r="A30" s="11">
        <v>1956</v>
      </c>
      <c r="B30" s="7">
        <v>107.012715471828</v>
      </c>
      <c r="C30" s="85">
        <v>43.520011320468619</v>
      </c>
      <c r="D30" s="84">
        <f t="shared" si="1"/>
        <v>63.492704151359384</v>
      </c>
      <c r="E30" s="15">
        <f t="shared" si="0"/>
        <v>0.40668074937249515</v>
      </c>
      <c r="F30" s="112">
        <f t="shared" si="2"/>
        <v>6.6988462072855554E-2</v>
      </c>
      <c r="G30" s="15">
        <f t="shared" si="3"/>
        <v>1.4589312416262419</v>
      </c>
      <c r="H30" s="112">
        <f t="shared" si="4"/>
        <v>9.1789223742052534E-2</v>
      </c>
    </row>
    <row r="31" spans="1:8" x14ac:dyDescent="0.25">
      <c r="A31" s="11">
        <v>1957</v>
      </c>
      <c r="B31" s="7">
        <v>112.334707658607</v>
      </c>
      <c r="C31" s="85">
        <v>46.641294362351353</v>
      </c>
      <c r="D31" s="84">
        <f t="shared" si="1"/>
        <v>65.693413296255642</v>
      </c>
      <c r="E31" s="15">
        <f t="shared" si="0"/>
        <v>0.41519932115813657</v>
      </c>
      <c r="F31" s="112">
        <f t="shared" si="2"/>
        <v>3.4660819291142779E-2</v>
      </c>
      <c r="G31" s="15">
        <f t="shared" si="3"/>
        <v>1.4084817798127633</v>
      </c>
      <c r="H31" s="112">
        <f t="shared" si="4"/>
        <v>7.1720639475447726E-2</v>
      </c>
    </row>
    <row r="32" spans="1:8" x14ac:dyDescent="0.25">
      <c r="A32" s="11">
        <v>1958</v>
      </c>
      <c r="B32" s="7">
        <v>118.18541049083299</v>
      </c>
      <c r="C32" s="85">
        <v>49.971802027795</v>
      </c>
      <c r="D32" s="84">
        <f t="shared" si="1"/>
        <v>68.213608463037986</v>
      </c>
      <c r="E32" s="15">
        <f t="shared" si="0"/>
        <v>0.42282547245263447</v>
      </c>
      <c r="F32" s="112">
        <f t="shared" si="2"/>
        <v>3.8362981010243664E-2</v>
      </c>
      <c r="G32" s="15">
        <f t="shared" si="3"/>
        <v>1.3650419975868919</v>
      </c>
      <c r="H32" s="112">
        <f t="shared" si="4"/>
        <v>7.1406844749403411E-2</v>
      </c>
    </row>
    <row r="33" spans="1:8" x14ac:dyDescent="0.25">
      <c r="A33" s="11">
        <v>1959</v>
      </c>
      <c r="B33" s="7">
        <v>132.66596383822099</v>
      </c>
      <c r="C33" s="85">
        <v>55.550354843415725</v>
      </c>
      <c r="D33" s="84">
        <f t="shared" si="1"/>
        <v>77.115608994805257</v>
      </c>
      <c r="E33" s="15">
        <f t="shared" si="0"/>
        <v>0.41872348593612446</v>
      </c>
      <c r="F33" s="112">
        <f t="shared" si="2"/>
        <v>0.13050182701580554</v>
      </c>
      <c r="G33" s="15">
        <f t="shared" si="3"/>
        <v>1.38821091624306</v>
      </c>
      <c r="H33" s="112">
        <f t="shared" si="4"/>
        <v>0.11163401336853647</v>
      </c>
    </row>
    <row r="34" spans="1:8" x14ac:dyDescent="0.25">
      <c r="A34" s="11">
        <v>1960</v>
      </c>
      <c r="B34" s="7">
        <v>143.08463985056699</v>
      </c>
      <c r="C34" s="85">
        <v>60.565230993853895</v>
      </c>
      <c r="D34" s="84">
        <f t="shared" si="1"/>
        <v>82.519408856713085</v>
      </c>
      <c r="E34" s="15">
        <f t="shared" si="0"/>
        <v>0.4232825484070567</v>
      </c>
      <c r="F34" s="112">
        <f t="shared" si="2"/>
        <v>7.0074008781696118E-2</v>
      </c>
      <c r="G34" s="15">
        <f t="shared" si="3"/>
        <v>1.3624881388644763</v>
      </c>
      <c r="H34" s="112">
        <f t="shared" si="4"/>
        <v>9.0276221719447269E-2</v>
      </c>
    </row>
    <row r="35" spans="1:8" x14ac:dyDescent="0.25">
      <c r="A35" s="11">
        <v>1961</v>
      </c>
      <c r="B35" s="7">
        <v>150.41250937555799</v>
      </c>
      <c r="C35" s="85">
        <v>64.516869071668722</v>
      </c>
      <c r="D35" s="84">
        <f t="shared" si="1"/>
        <v>85.895640303889266</v>
      </c>
      <c r="E35" s="15">
        <f t="shared" si="0"/>
        <v>0.42893286828012128</v>
      </c>
      <c r="F35" s="112">
        <f t="shared" si="2"/>
        <v>4.0914392067915542E-2</v>
      </c>
      <c r="G35" s="15">
        <f t="shared" si="3"/>
        <v>1.3313671531157516</v>
      </c>
      <c r="H35" s="112">
        <f t="shared" si="4"/>
        <v>6.5245983759491255E-2</v>
      </c>
    </row>
    <row r="36" spans="1:8" x14ac:dyDescent="0.25">
      <c r="A36" s="11">
        <v>1962</v>
      </c>
      <c r="B36" s="7">
        <v>162.096675673552</v>
      </c>
      <c r="C36" s="85">
        <v>69.580817981669298</v>
      </c>
      <c r="D36" s="84">
        <f t="shared" si="1"/>
        <v>92.515857691882701</v>
      </c>
      <c r="E36" s="15">
        <f t="shared" ref="E36:E68" si="5">C36/B36</f>
        <v>0.42925505839366351</v>
      </c>
      <c r="F36" s="112">
        <f t="shared" si="2"/>
        <v>7.7072798626005218E-2</v>
      </c>
      <c r="G36" s="15">
        <f t="shared" si="3"/>
        <v>1.3296172763627976</v>
      </c>
      <c r="H36" s="112">
        <f t="shared" si="4"/>
        <v>7.8490307773231779E-2</v>
      </c>
    </row>
    <row r="37" spans="1:8" x14ac:dyDescent="0.25">
      <c r="A37" s="11">
        <v>1963</v>
      </c>
      <c r="B37" s="7">
        <v>171.27592326207099</v>
      </c>
      <c r="C37" s="85">
        <v>73.964469976815579</v>
      </c>
      <c r="D37" s="84">
        <f t="shared" si="1"/>
        <v>97.311453285255411</v>
      </c>
      <c r="E37" s="15">
        <f t="shared" si="5"/>
        <v>0.43184394261674369</v>
      </c>
      <c r="F37" s="112">
        <f t="shared" si="2"/>
        <v>5.1835390310535627E-2</v>
      </c>
      <c r="G37" s="15">
        <f t="shared" si="3"/>
        <v>1.3156513298311747</v>
      </c>
      <c r="H37" s="112">
        <f t="shared" si="4"/>
        <v>6.3000868950708958E-2</v>
      </c>
    </row>
    <row r="38" spans="1:8" x14ac:dyDescent="0.25">
      <c r="A38" s="11">
        <v>1964</v>
      </c>
      <c r="B38" s="7">
        <v>188.69941748839599</v>
      </c>
      <c r="C38" s="85">
        <v>80.901893302715507</v>
      </c>
      <c r="D38" s="84">
        <f t="shared" si="1"/>
        <v>107.79752418568049</v>
      </c>
      <c r="E38" s="15">
        <f t="shared" si="5"/>
        <v>0.42873419737869906</v>
      </c>
      <c r="F38" s="112">
        <f t="shared" si="2"/>
        <v>0.10775782856398797</v>
      </c>
      <c r="G38" s="15">
        <f t="shared" si="3"/>
        <v>1.3324474840450022</v>
      </c>
      <c r="H38" s="112">
        <f t="shared" si="4"/>
        <v>9.3793997686652628E-2</v>
      </c>
    </row>
    <row r="39" spans="1:8" x14ac:dyDescent="0.25">
      <c r="A39" s="11">
        <v>1965</v>
      </c>
      <c r="B39" s="7">
        <v>196.85585880478001</v>
      </c>
      <c r="C39" s="85">
        <v>85.561605905405045</v>
      </c>
      <c r="D39" s="84">
        <f t="shared" si="1"/>
        <v>111.29425289937497</v>
      </c>
      <c r="E39" s="15">
        <f t="shared" si="5"/>
        <v>0.43464089118249527</v>
      </c>
      <c r="F39" s="112">
        <f t="shared" si="2"/>
        <v>3.2437931576901426E-2</v>
      </c>
      <c r="G39" s="15">
        <f t="shared" si="3"/>
        <v>1.3007499300845211</v>
      </c>
      <c r="H39" s="112">
        <f t="shared" si="4"/>
        <v>5.7597077305150443E-2</v>
      </c>
    </row>
    <row r="40" spans="1:8" x14ac:dyDescent="0.25">
      <c r="A40" s="11">
        <v>1966</v>
      </c>
      <c r="B40" s="7">
        <v>210.89539377896401</v>
      </c>
      <c r="C40" s="85">
        <v>91.781706319352978</v>
      </c>
      <c r="D40" s="84">
        <f t="shared" si="1"/>
        <v>119.11368745961103</v>
      </c>
      <c r="E40" s="15">
        <f t="shared" si="5"/>
        <v>0.43520014673979973</v>
      </c>
      <c r="F40" s="112">
        <f t="shared" si="2"/>
        <v>7.0259104639535039E-2</v>
      </c>
      <c r="G40" s="15">
        <f t="shared" si="3"/>
        <v>1.297793342882043</v>
      </c>
      <c r="H40" s="112">
        <f t="shared" si="4"/>
        <v>7.2697331333691106E-2</v>
      </c>
    </row>
    <row r="41" spans="1:8" x14ac:dyDescent="0.25">
      <c r="A41" s="11">
        <v>1967</v>
      </c>
      <c r="B41" s="7">
        <v>218.21660048453799</v>
      </c>
      <c r="C41" s="85">
        <v>96.355064256940054</v>
      </c>
      <c r="D41" s="84">
        <f t="shared" si="1"/>
        <v>121.86153622759794</v>
      </c>
      <c r="E41" s="15">
        <f t="shared" si="5"/>
        <v>0.44155698532095594</v>
      </c>
      <c r="F41" s="112">
        <f t="shared" si="2"/>
        <v>2.306912687023183E-2</v>
      </c>
      <c r="G41" s="15">
        <f t="shared" si="3"/>
        <v>1.2647133512634314</v>
      </c>
      <c r="H41" s="112">
        <f t="shared" si="4"/>
        <v>4.9828643647941678E-2</v>
      </c>
    </row>
    <row r="42" spans="1:8" x14ac:dyDescent="0.25">
      <c r="A42" s="11">
        <v>1968</v>
      </c>
      <c r="B42" s="7">
        <v>234.71370881191899</v>
      </c>
      <c r="C42" s="85">
        <v>103.25929638707039</v>
      </c>
      <c r="D42" s="84">
        <f t="shared" si="1"/>
        <v>131.45441242484861</v>
      </c>
      <c r="E42" s="15">
        <f t="shared" si="5"/>
        <v>0.43993721930325863</v>
      </c>
      <c r="F42" s="112">
        <f t="shared" si="2"/>
        <v>7.8719475350567419E-2</v>
      </c>
      <c r="G42" s="15">
        <f t="shared" si="3"/>
        <v>1.2730515994616893</v>
      </c>
      <c r="H42" s="112">
        <f t="shared" si="4"/>
        <v>7.1654065962942423E-2</v>
      </c>
    </row>
    <row r="43" spans="1:8" x14ac:dyDescent="0.25">
      <c r="A43" s="11">
        <v>1969</v>
      </c>
      <c r="B43" s="7">
        <v>246.21835012800199</v>
      </c>
      <c r="C43" s="85">
        <v>109.70724084991009</v>
      </c>
      <c r="D43" s="84">
        <f t="shared" si="1"/>
        <v>136.51110927809191</v>
      </c>
      <c r="E43" s="15">
        <f t="shared" si="5"/>
        <v>0.44556890578170305</v>
      </c>
      <c r="F43" s="112">
        <f t="shared" si="2"/>
        <v>3.8467304063560186E-2</v>
      </c>
      <c r="G43" s="15">
        <f t="shared" si="3"/>
        <v>1.2443217805910556</v>
      </c>
      <c r="H43" s="112">
        <f t="shared" si="4"/>
        <v>6.2444202976838017E-2</v>
      </c>
    </row>
    <row r="44" spans="1:8" x14ac:dyDescent="0.25">
      <c r="A44" s="11">
        <v>1970</v>
      </c>
      <c r="B44" s="7">
        <v>259.31836083520102</v>
      </c>
      <c r="C44" s="85">
        <v>116.42904533988788</v>
      </c>
      <c r="D44" s="84">
        <f t="shared" si="1"/>
        <v>142.88931549531316</v>
      </c>
      <c r="E44" s="15">
        <f t="shared" si="5"/>
        <v>0.44898110941661978</v>
      </c>
      <c r="F44" s="112">
        <f t="shared" si="2"/>
        <v>4.6722982846970823E-2</v>
      </c>
      <c r="G44" s="15">
        <f t="shared" si="3"/>
        <v>1.2272651989731651</v>
      </c>
      <c r="H44" s="112">
        <f t="shared" si="4"/>
        <v>6.1270381406946975E-2</v>
      </c>
    </row>
    <row r="45" spans="1:8" x14ac:dyDescent="0.25">
      <c r="A45" s="11">
        <v>1971</v>
      </c>
      <c r="B45" s="7">
        <v>267.26722555433702</v>
      </c>
      <c r="C45" s="85">
        <v>121.1697942177455</v>
      </c>
      <c r="D45" s="84">
        <f t="shared" si="1"/>
        <v>146.09743133659151</v>
      </c>
      <c r="E45" s="15">
        <f t="shared" si="5"/>
        <v>0.45336570530272879</v>
      </c>
      <c r="F45" s="112">
        <f t="shared" si="2"/>
        <v>2.2451754563717428E-2</v>
      </c>
      <c r="G45" s="15">
        <f t="shared" si="3"/>
        <v>1.2057248448738829</v>
      </c>
      <c r="H45" s="112">
        <f t="shared" si="4"/>
        <v>4.0717922783083019E-2</v>
      </c>
    </row>
    <row r="46" spans="1:8" x14ac:dyDescent="0.25">
      <c r="A46" s="11">
        <v>1972</v>
      </c>
      <c r="B46" s="7">
        <v>300.60637306235401</v>
      </c>
      <c r="C46" s="85">
        <v>133.78329697849796</v>
      </c>
      <c r="D46" s="84">
        <f t="shared" si="1"/>
        <v>166.82307608385605</v>
      </c>
      <c r="E46" s="15">
        <f t="shared" si="5"/>
        <v>0.44504477937581061</v>
      </c>
      <c r="F46" s="112">
        <f t="shared" si="2"/>
        <v>0.14186180111212948</v>
      </c>
      <c r="G46" s="15">
        <f t="shared" si="3"/>
        <v>1.2469649040766901</v>
      </c>
      <c r="H46" s="112">
        <f t="shared" si="4"/>
        <v>0.10409774847092368</v>
      </c>
    </row>
    <row r="47" spans="1:8" x14ac:dyDescent="0.25">
      <c r="A47" s="11">
        <v>1973</v>
      </c>
      <c r="B47" s="7">
        <v>319.412477882568</v>
      </c>
      <c r="C47" s="85">
        <v>143.07790426589904</v>
      </c>
      <c r="D47" s="84">
        <f t="shared" si="1"/>
        <v>176.33457361666896</v>
      </c>
      <c r="E47" s="15">
        <f t="shared" si="5"/>
        <v>0.44794087323821341</v>
      </c>
      <c r="F47" s="112">
        <f t="shared" si="2"/>
        <v>5.7015478650158789E-2</v>
      </c>
      <c r="G47" s="15">
        <f t="shared" si="3"/>
        <v>1.2324374928567938</v>
      </c>
      <c r="H47" s="112">
        <f t="shared" si="4"/>
        <v>6.9475095152535624E-2</v>
      </c>
    </row>
    <row r="48" spans="1:8" x14ac:dyDescent="0.25">
      <c r="A48" s="11">
        <v>1974</v>
      </c>
      <c r="B48" s="7">
        <v>319.85270991808198</v>
      </c>
      <c r="C48" s="85">
        <v>146.72789803376315</v>
      </c>
      <c r="D48" s="84">
        <f t="shared" si="1"/>
        <v>173.12481188431883</v>
      </c>
      <c r="E48" s="15">
        <f t="shared" si="5"/>
        <v>0.45873582897372317</v>
      </c>
      <c r="F48" s="112">
        <f t="shared" si="2"/>
        <v>-1.8202679522892562E-2</v>
      </c>
      <c r="G48" s="15">
        <f t="shared" si="3"/>
        <v>1.1799038506261539</v>
      </c>
      <c r="H48" s="112">
        <f t="shared" si="4"/>
        <v>2.5510534184795514E-2</v>
      </c>
    </row>
    <row r="49" spans="1:8" x14ac:dyDescent="0.25">
      <c r="A49" s="11">
        <v>1975</v>
      </c>
      <c r="B49" s="7">
        <v>319.96544062323102</v>
      </c>
      <c r="C49" s="85">
        <v>149.96207697018264</v>
      </c>
      <c r="D49" s="84">
        <f t="shared" si="1"/>
        <v>170.00336365304838</v>
      </c>
      <c r="E49" s="15">
        <f t="shared" si="5"/>
        <v>0.46868210728660387</v>
      </c>
      <c r="F49" s="112">
        <f t="shared" si="2"/>
        <v>-1.8030045475839626E-2</v>
      </c>
      <c r="G49" s="15">
        <f t="shared" si="3"/>
        <v>1.1336423653751515</v>
      </c>
      <c r="H49" s="112">
        <f t="shared" si="4"/>
        <v>2.2042017774120053E-2</v>
      </c>
    </row>
    <row r="50" spans="1:8" x14ac:dyDescent="0.25">
      <c r="A50" s="11">
        <v>1976</v>
      </c>
      <c r="B50" s="7">
        <v>335.331522027299</v>
      </c>
      <c r="C50" s="85">
        <v>157.08934992878136</v>
      </c>
      <c r="D50" s="84">
        <f t="shared" si="1"/>
        <v>178.24217209851764</v>
      </c>
      <c r="E50" s="15">
        <f t="shared" si="5"/>
        <v>0.46845983634068517</v>
      </c>
      <c r="F50" s="112">
        <f t="shared" si="2"/>
        <v>4.8462620200171128E-2</v>
      </c>
      <c r="G50" s="15">
        <f t="shared" si="3"/>
        <v>1.1346547183454907</v>
      </c>
      <c r="H50" s="112">
        <f t="shared" si="4"/>
        <v>4.7527168885610052E-2</v>
      </c>
    </row>
    <row r="51" spans="1:8" x14ac:dyDescent="0.25">
      <c r="A51" s="11">
        <v>1977</v>
      </c>
      <c r="B51" s="7">
        <v>363.12176075022802</v>
      </c>
      <c r="C51" s="85">
        <v>168.71067633105554</v>
      </c>
      <c r="D51" s="84">
        <f t="shared" si="1"/>
        <v>194.41108441917248</v>
      </c>
      <c r="E51" s="15">
        <f t="shared" si="5"/>
        <v>0.46461185907033142</v>
      </c>
      <c r="F51" s="112">
        <f t="shared" si="2"/>
        <v>9.0713169225282969E-2</v>
      </c>
      <c r="G51" s="15">
        <f t="shared" si="3"/>
        <v>1.1523342129082919</v>
      </c>
      <c r="H51" s="112">
        <f t="shared" si="4"/>
        <v>7.3979085199237682E-2</v>
      </c>
    </row>
    <row r="52" spans="1:8" x14ac:dyDescent="0.25">
      <c r="A52" s="11">
        <v>1978</v>
      </c>
      <c r="B52" s="7">
        <v>389.36905577342799</v>
      </c>
      <c r="C52" s="85">
        <v>180.3133976117648</v>
      </c>
      <c r="D52" s="84">
        <f t="shared" si="1"/>
        <v>209.05565816166319</v>
      </c>
      <c r="E52" s="15">
        <f t="shared" si="5"/>
        <v>0.46309123680513614</v>
      </c>
      <c r="F52" s="112">
        <f t="shared" si="2"/>
        <v>7.53278743660281E-2</v>
      </c>
      <c r="G52" s="15">
        <f t="shared" si="3"/>
        <v>1.1594016913362353</v>
      </c>
      <c r="H52" s="112">
        <f t="shared" si="4"/>
        <v>6.8772892937383603E-2</v>
      </c>
    </row>
    <row r="53" spans="1:8" x14ac:dyDescent="0.25">
      <c r="A53" s="11">
        <v>1979</v>
      </c>
      <c r="B53" s="7">
        <v>398.32534943634403</v>
      </c>
      <c r="C53" s="85">
        <v>187.07550095947263</v>
      </c>
      <c r="D53" s="84">
        <f t="shared" si="1"/>
        <v>211.24984847687139</v>
      </c>
      <c r="E53" s="15">
        <f t="shared" si="5"/>
        <v>0.46965502251914543</v>
      </c>
      <c r="F53" s="112">
        <f t="shared" si="2"/>
        <v>1.0495723170101579E-2</v>
      </c>
      <c r="G53" s="15">
        <f t="shared" si="3"/>
        <v>1.129222412306333</v>
      </c>
      <c r="H53" s="112">
        <f t="shared" si="4"/>
        <v>3.7501946262847377E-2</v>
      </c>
    </row>
    <row r="54" spans="1:8" x14ac:dyDescent="0.25">
      <c r="A54" s="11">
        <v>1980</v>
      </c>
      <c r="B54" s="7">
        <v>403.68147696641699</v>
      </c>
      <c r="C54" s="85">
        <v>192.59878567661588</v>
      </c>
      <c r="D54" s="84">
        <f t="shared" si="1"/>
        <v>211.08269128980112</v>
      </c>
      <c r="E54" s="15">
        <f t="shared" si="5"/>
        <v>0.47710582889251202</v>
      </c>
      <c r="F54" s="112">
        <f t="shared" si="2"/>
        <v>-7.9127719274352346E-4</v>
      </c>
      <c r="G54" s="15">
        <f t="shared" si="3"/>
        <v>1.0959710392163156</v>
      </c>
      <c r="H54" s="112">
        <f t="shared" si="4"/>
        <v>2.9524361494773096E-2</v>
      </c>
    </row>
    <row r="55" spans="1:8" x14ac:dyDescent="0.25">
      <c r="A55" s="11">
        <v>1981</v>
      </c>
      <c r="B55" s="7">
        <v>405.396870356752</v>
      </c>
      <c r="C55" s="85">
        <v>196.50409945216617</v>
      </c>
      <c r="D55" s="84">
        <f t="shared" si="1"/>
        <v>208.89277090458583</v>
      </c>
      <c r="E55" s="15">
        <f t="shared" si="5"/>
        <v>0.48472031685701278</v>
      </c>
      <c r="F55" s="112">
        <f t="shared" si="2"/>
        <v>-1.0374703732617693E-2</v>
      </c>
      <c r="G55" s="15">
        <f t="shared" si="3"/>
        <v>1.063045358783649</v>
      </c>
      <c r="H55" s="112">
        <f t="shared" si="4"/>
        <v>2.0276938724356951E-2</v>
      </c>
    </row>
    <row r="56" spans="1:8" x14ac:dyDescent="0.25">
      <c r="A56" s="11">
        <v>1982</v>
      </c>
      <c r="B56" s="7">
        <v>405.65455167460101</v>
      </c>
      <c r="C56" s="85">
        <v>200.12391154113621</v>
      </c>
      <c r="D56" s="84">
        <f t="shared" si="1"/>
        <v>205.5306401334648</v>
      </c>
      <c r="E56" s="15">
        <f t="shared" si="5"/>
        <v>0.49333579696072827</v>
      </c>
      <c r="F56" s="112">
        <f t="shared" si="2"/>
        <v>-1.6095007771507432E-2</v>
      </c>
      <c r="G56" s="15">
        <f t="shared" si="3"/>
        <v>1.0270169044303195</v>
      </c>
      <c r="H56" s="112">
        <f t="shared" si="4"/>
        <v>1.8421051260822097E-2</v>
      </c>
    </row>
    <row r="57" spans="1:8" x14ac:dyDescent="0.25">
      <c r="A57" s="11">
        <v>1983</v>
      </c>
      <c r="B57" s="7">
        <v>419.30593948212299</v>
      </c>
      <c r="C57" s="85">
        <v>206.77889360743166</v>
      </c>
      <c r="D57" s="84">
        <f t="shared" si="1"/>
        <v>212.52704587469134</v>
      </c>
      <c r="E57" s="15">
        <f t="shared" si="5"/>
        <v>0.49314563457608168</v>
      </c>
      <c r="F57" s="112">
        <f t="shared" si="2"/>
        <v>3.4040694548916429E-2</v>
      </c>
      <c r="G57" s="15">
        <f t="shared" si="3"/>
        <v>1.0277985444596318</v>
      </c>
      <c r="H57" s="112">
        <f t="shared" si="4"/>
        <v>3.3254307369099616E-2</v>
      </c>
    </row>
    <row r="58" spans="1:8" x14ac:dyDescent="0.25">
      <c r="A58" s="11">
        <v>1984</v>
      </c>
      <c r="B58" s="7">
        <v>431.29303434456102</v>
      </c>
      <c r="C58" s="85">
        <v>213.13539050646122</v>
      </c>
      <c r="D58" s="84">
        <f t="shared" si="1"/>
        <v>218.1576438380998</v>
      </c>
      <c r="E58" s="15">
        <f t="shared" si="5"/>
        <v>0.49417767859470424</v>
      </c>
      <c r="F58" s="112">
        <f t="shared" si="2"/>
        <v>2.6493559632538886E-2</v>
      </c>
      <c r="G58" s="15">
        <f t="shared" si="3"/>
        <v>1.0235636762139995</v>
      </c>
      <c r="H58" s="112">
        <f t="shared" si="4"/>
        <v>3.0740549908818703E-2</v>
      </c>
    </row>
    <row r="59" spans="1:8" x14ac:dyDescent="0.25">
      <c r="A59" s="11">
        <v>1985</v>
      </c>
      <c r="B59" s="7">
        <v>439.05400182184701</v>
      </c>
      <c r="C59" s="85">
        <v>219.17668377537905</v>
      </c>
      <c r="D59" s="84">
        <f t="shared" si="1"/>
        <v>219.87731804646796</v>
      </c>
      <c r="E59" s="15">
        <f t="shared" si="5"/>
        <v>0.49920210923009284</v>
      </c>
      <c r="F59" s="112">
        <f t="shared" si="2"/>
        <v>7.882713519056771E-3</v>
      </c>
      <c r="G59" s="15">
        <f t="shared" si="3"/>
        <v>1.0031966642574397</v>
      </c>
      <c r="H59" s="112">
        <f t="shared" si="4"/>
        <v>2.8344862176864445E-2</v>
      </c>
    </row>
    <row r="60" spans="1:8" x14ac:dyDescent="0.25">
      <c r="A60" s="11">
        <v>1986</v>
      </c>
      <c r="B60" s="7">
        <v>461.43143853329798</v>
      </c>
      <c r="C60" s="85">
        <v>229.64117975095715</v>
      </c>
      <c r="D60" s="84">
        <f t="shared" si="1"/>
        <v>231.79025878234083</v>
      </c>
      <c r="E60" s="15">
        <f t="shared" si="5"/>
        <v>0.49767129106090524</v>
      </c>
      <c r="F60" s="112">
        <f t="shared" si="2"/>
        <v>5.4179943805550849E-2</v>
      </c>
      <c r="G60" s="15">
        <f t="shared" si="3"/>
        <v>1.0093584218375569</v>
      </c>
      <c r="H60" s="112">
        <f t="shared" si="4"/>
        <v>4.7744567512037608E-2</v>
      </c>
    </row>
    <row r="61" spans="1:8" x14ac:dyDescent="0.25">
      <c r="A61" s="11">
        <v>1987</v>
      </c>
      <c r="B61" s="7">
        <v>482.74812820205102</v>
      </c>
      <c r="C61" s="85">
        <v>240.51965115649588</v>
      </c>
      <c r="D61" s="84">
        <f t="shared" si="1"/>
        <v>242.22847704555514</v>
      </c>
      <c r="E61" s="15">
        <f t="shared" si="5"/>
        <v>0.4982301061472536</v>
      </c>
      <c r="F61" s="112">
        <f t="shared" si="2"/>
        <v>4.5033032527118246E-2</v>
      </c>
      <c r="G61" s="15">
        <f t="shared" si="3"/>
        <v>1.0071047246278741</v>
      </c>
      <c r="H61" s="112">
        <f t="shared" si="4"/>
        <v>4.7371605638571845E-2</v>
      </c>
    </row>
    <row r="62" spans="1:8" x14ac:dyDescent="0.25">
      <c r="A62" s="11">
        <v>1988</v>
      </c>
      <c r="B62" s="7">
        <v>512.93122257596997</v>
      </c>
      <c r="C62" s="85">
        <v>254.94364894226439</v>
      </c>
      <c r="D62" s="84">
        <f t="shared" si="1"/>
        <v>257.98757363370555</v>
      </c>
      <c r="E62" s="15">
        <f t="shared" si="5"/>
        <v>0.49703281399389726</v>
      </c>
      <c r="F62" s="112">
        <f t="shared" si="2"/>
        <v>6.5058810509660475E-2</v>
      </c>
      <c r="G62" s="15">
        <f t="shared" si="3"/>
        <v>1.0119395980408616</v>
      </c>
      <c r="H62" s="112">
        <f t="shared" si="4"/>
        <v>5.9970142632476318E-2</v>
      </c>
    </row>
    <row r="63" spans="1:8" x14ac:dyDescent="0.25">
      <c r="A63" s="11">
        <v>1989</v>
      </c>
      <c r="B63" s="7">
        <v>477.743263363089</v>
      </c>
      <c r="C63" s="85">
        <v>248.34793423827725</v>
      </c>
      <c r="D63" s="84">
        <f t="shared" si="1"/>
        <v>229.39532912481175</v>
      </c>
      <c r="E63" s="15">
        <f t="shared" si="5"/>
        <v>0.51983555454036967</v>
      </c>
      <c r="F63" s="112">
        <f t="shared" si="2"/>
        <v>-0.11082799107793261</v>
      </c>
      <c r="G63" s="15">
        <f t="shared" si="3"/>
        <v>0.92368527174749349</v>
      </c>
      <c r="H63" s="112">
        <f t="shared" si="4"/>
        <v>-2.587126500837381E-2</v>
      </c>
    </row>
    <row r="64" spans="1:8" x14ac:dyDescent="0.25">
      <c r="A64" s="11">
        <v>1990</v>
      </c>
      <c r="B64" s="7">
        <v>448.57886010130699</v>
      </c>
      <c r="C64" s="85">
        <v>240.66019324190447</v>
      </c>
      <c r="D64" s="84">
        <f t="shared" si="1"/>
        <v>207.91866685940252</v>
      </c>
      <c r="E64" s="15">
        <f t="shared" si="5"/>
        <v>0.53649472734304471</v>
      </c>
      <c r="F64" s="112">
        <f t="shared" si="2"/>
        <v>-9.3622927490925462E-2</v>
      </c>
      <c r="G64" s="15">
        <f t="shared" si="3"/>
        <v>0.86395121710223532</v>
      </c>
      <c r="H64" s="112">
        <f t="shared" si="4"/>
        <v>-3.09555262456775E-2</v>
      </c>
    </row>
    <row r="65" spans="1:8" x14ac:dyDescent="0.25">
      <c r="A65" s="11">
        <v>1991</v>
      </c>
      <c r="B65" s="7">
        <v>510.30405081576498</v>
      </c>
      <c r="C65" s="85">
        <v>262.20975517697445</v>
      </c>
      <c r="D65" s="84">
        <f t="shared" si="1"/>
        <v>248.09429563879053</v>
      </c>
      <c r="E65" s="15">
        <f t="shared" si="5"/>
        <v>0.51383044041647241</v>
      </c>
      <c r="F65" s="112">
        <f t="shared" si="2"/>
        <v>0.19322761821359369</v>
      </c>
      <c r="G65" s="15">
        <f t="shared" si="3"/>
        <v>0.94616729828126755</v>
      </c>
      <c r="H65" s="112">
        <f t="shared" si="4"/>
        <v>8.9543524605288624E-2</v>
      </c>
    </row>
    <row r="66" spans="1:8" x14ac:dyDescent="0.25">
      <c r="A66" s="11">
        <v>1992</v>
      </c>
      <c r="B66" s="7">
        <v>488.645774559534</v>
      </c>
      <c r="C66" s="85">
        <v>260.36539087995516</v>
      </c>
      <c r="D66" s="84">
        <f t="shared" si="1"/>
        <v>228.28038367957885</v>
      </c>
      <c r="E66" s="15">
        <f t="shared" si="5"/>
        <v>0.53283053785668955</v>
      </c>
      <c r="F66" s="112">
        <f t="shared" si="2"/>
        <v>-7.986443988240452E-2</v>
      </c>
      <c r="G66" s="15">
        <f t="shared" si="3"/>
        <v>0.87676930834801492</v>
      </c>
      <c r="H66" s="112">
        <f t="shared" si="4"/>
        <v>-7.0339270778635651E-3</v>
      </c>
    </row>
    <row r="67" spans="1:8" x14ac:dyDescent="0.25">
      <c r="A67" s="11">
        <v>1993</v>
      </c>
      <c r="B67" s="7">
        <v>544.65435780855</v>
      </c>
      <c r="C67" s="85">
        <v>281.75537512550011</v>
      </c>
      <c r="D67" s="84">
        <f t="shared" si="1"/>
        <v>262.89898268304989</v>
      </c>
      <c r="E67" s="15">
        <f t="shared" si="5"/>
        <v>0.51731042097810442</v>
      </c>
      <c r="F67" s="112">
        <f t="shared" si="2"/>
        <v>0.15164946915483876</v>
      </c>
      <c r="G67" s="15">
        <f t="shared" si="3"/>
        <v>0.93307530536355821</v>
      </c>
      <c r="H67" s="112">
        <f t="shared" si="4"/>
        <v>8.2153715489041629E-2</v>
      </c>
    </row>
    <row r="68" spans="1:8" x14ac:dyDescent="0.25">
      <c r="A68" s="11">
        <v>1994</v>
      </c>
      <c r="B68" s="7">
        <v>572.38533036734498</v>
      </c>
      <c r="C68" s="85">
        <v>296.85875711035743</v>
      </c>
      <c r="D68" s="84">
        <f t="shared" si="1"/>
        <v>275.52657325698755</v>
      </c>
      <c r="E68" s="15">
        <f t="shared" si="5"/>
        <v>0.51863446066977237</v>
      </c>
      <c r="F68" s="112">
        <f t="shared" si="2"/>
        <v>4.8032101322968722E-2</v>
      </c>
      <c r="G68" s="15">
        <f t="shared" si="3"/>
        <v>0.92814029115725349</v>
      </c>
      <c r="H68" s="112">
        <f t="shared" si="4"/>
        <v>5.3604592203892965E-2</v>
      </c>
    </row>
    <row r="69" spans="1:8" x14ac:dyDescent="0.25">
      <c r="A69" s="11">
        <v>1995</v>
      </c>
      <c r="B69" s="7">
        <v>602.90043173316599</v>
      </c>
      <c r="C69" s="85">
        <v>312.44958429946206</v>
      </c>
      <c r="D69" s="84">
        <f t="shared" ref="D69:D96" si="6">B69-C69</f>
        <v>290.45084743370393</v>
      </c>
      <c r="E69" s="15">
        <f t="shared" ref="E69:E94" si="7">C69/B69</f>
        <v>0.51824408783596165</v>
      </c>
      <c r="F69" s="112">
        <f t="shared" si="2"/>
        <v>5.4166369509471228E-2</v>
      </c>
      <c r="G69" s="15">
        <f t="shared" ref="G69:G93" si="8">D69/C69</f>
        <v>0.92959268320013566</v>
      </c>
      <c r="H69" s="112">
        <f t="shared" si="4"/>
        <v>5.2519344016887903E-2</v>
      </c>
    </row>
    <row r="70" spans="1:8" x14ac:dyDescent="0.25">
      <c r="A70" s="11">
        <v>1996</v>
      </c>
      <c r="B70" s="7">
        <v>619.39501073924896</v>
      </c>
      <c r="C70" s="85">
        <v>323.83667205248321</v>
      </c>
      <c r="D70" s="84">
        <f t="shared" si="6"/>
        <v>295.55833868676575</v>
      </c>
      <c r="E70" s="15">
        <f t="shared" si="7"/>
        <v>0.52282738226448355</v>
      </c>
      <c r="F70" s="112">
        <f t="shared" ref="F70:F93" si="9">(D70-D69)/D69</f>
        <v>1.7584700813199107E-2</v>
      </c>
      <c r="G70" s="15">
        <f t="shared" si="8"/>
        <v>0.91267717400105175</v>
      </c>
      <c r="H70" s="112">
        <f t="shared" ref="H70:H93" si="10">(C70-C69)/C69</f>
        <v>3.644456041940957E-2</v>
      </c>
    </row>
    <row r="71" spans="1:8" x14ac:dyDescent="0.25">
      <c r="A71" s="11">
        <v>1997</v>
      </c>
      <c r="B71" s="7">
        <v>641.82286870096902</v>
      </c>
      <c r="C71" s="85">
        <v>337.2944354333701</v>
      </c>
      <c r="D71" s="84">
        <f t="shared" si="6"/>
        <v>304.52843326759893</v>
      </c>
      <c r="E71" s="15">
        <f t="shared" si="7"/>
        <v>0.52552573596519603</v>
      </c>
      <c r="F71" s="112">
        <f t="shared" si="9"/>
        <v>3.034965827961203E-2</v>
      </c>
      <c r="G71" s="15">
        <f t="shared" si="8"/>
        <v>0.9028563808837462</v>
      </c>
      <c r="H71" s="112">
        <f t="shared" si="10"/>
        <v>4.1557255685686613E-2</v>
      </c>
    </row>
    <row r="72" spans="1:8" x14ac:dyDescent="0.25">
      <c r="A72" s="11">
        <v>1998</v>
      </c>
      <c r="B72" s="7">
        <v>633.30959080474997</v>
      </c>
      <c r="C72" s="85">
        <v>340.97141083450487</v>
      </c>
      <c r="D72" s="84">
        <f t="shared" si="6"/>
        <v>292.33817997024511</v>
      </c>
      <c r="E72" s="15">
        <f t="shared" si="7"/>
        <v>0.53839609534608601</v>
      </c>
      <c r="F72" s="112">
        <f t="shared" si="9"/>
        <v>-4.0029934697893552E-2</v>
      </c>
      <c r="G72" s="15">
        <f t="shared" si="8"/>
        <v>0.85736859654821751</v>
      </c>
      <c r="H72" s="112">
        <f t="shared" si="10"/>
        <v>1.0901381745033641E-2</v>
      </c>
    </row>
    <row r="73" spans="1:8" x14ac:dyDescent="0.25">
      <c r="A73" s="11">
        <v>1999</v>
      </c>
      <c r="B73" s="7">
        <v>656.17682165569204</v>
      </c>
      <c r="C73" s="85">
        <v>353.10745443061415</v>
      </c>
      <c r="D73" s="84">
        <f t="shared" si="6"/>
        <v>303.06936722507788</v>
      </c>
      <c r="E73" s="15">
        <f t="shared" si="7"/>
        <v>0.53812850862308592</v>
      </c>
      <c r="F73" s="112">
        <f t="shared" si="9"/>
        <v>3.6708127744125046E-2</v>
      </c>
      <c r="G73" s="15">
        <f t="shared" si="8"/>
        <v>0.85829218109761318</v>
      </c>
      <c r="H73" s="112">
        <f t="shared" si="10"/>
        <v>3.5592554714212341E-2</v>
      </c>
    </row>
    <row r="74" spans="1:8" x14ac:dyDescent="0.25">
      <c r="A74" s="11">
        <v>2000</v>
      </c>
      <c r="B74" s="7">
        <v>679.45422466979596</v>
      </c>
      <c r="C74" s="85">
        <v>366.76845292871172</v>
      </c>
      <c r="D74" s="84">
        <f t="shared" si="6"/>
        <v>312.68577174108424</v>
      </c>
      <c r="E74" s="15">
        <f t="shared" si="7"/>
        <v>0.53979862014539004</v>
      </c>
      <c r="F74" s="112">
        <f t="shared" si="9"/>
        <v>3.173004452431058E-2</v>
      </c>
      <c r="G74" s="15">
        <f t="shared" si="8"/>
        <v>0.85254271255947012</v>
      </c>
      <c r="H74" s="112">
        <f t="shared" si="10"/>
        <v>3.8687935716695453E-2</v>
      </c>
    </row>
    <row r="75" spans="1:8" x14ac:dyDescent="0.25">
      <c r="A75" s="11">
        <v>2001</v>
      </c>
      <c r="B75" s="7">
        <v>710.96498410157596</v>
      </c>
      <c r="C75" s="85">
        <v>383.31682277224053</v>
      </c>
      <c r="D75" s="84">
        <f t="shared" si="6"/>
        <v>327.64816132933544</v>
      </c>
      <c r="E75" s="15">
        <f t="shared" si="7"/>
        <v>0.5391500725688001</v>
      </c>
      <c r="F75" s="112">
        <f t="shared" si="9"/>
        <v>4.7851200599689038E-2</v>
      </c>
      <c r="G75" s="15">
        <f t="shared" si="8"/>
        <v>0.85477114977554136</v>
      </c>
      <c r="H75" s="112">
        <f t="shared" si="10"/>
        <v>4.5119392661465592E-2</v>
      </c>
    </row>
    <row r="76" spans="1:8" x14ac:dyDescent="0.25">
      <c r="A76" s="11">
        <v>2002</v>
      </c>
      <c r="B76" s="7">
        <v>742.42845232125205</v>
      </c>
      <c r="C76" s="85">
        <v>401.46657416858511</v>
      </c>
      <c r="D76" s="84">
        <f t="shared" si="6"/>
        <v>340.96187815266694</v>
      </c>
      <c r="E76" s="15">
        <f t="shared" si="7"/>
        <v>0.54074782952266054</v>
      </c>
      <c r="F76" s="112">
        <f t="shared" si="9"/>
        <v>4.0634187505631157E-2</v>
      </c>
      <c r="G76" s="15">
        <f t="shared" si="8"/>
        <v>0.8492908254162379</v>
      </c>
      <c r="H76" s="112">
        <f t="shared" si="10"/>
        <v>4.7349216935174319E-2</v>
      </c>
    </row>
    <row r="77" spans="1:8" x14ac:dyDescent="0.25">
      <c r="A77" s="11">
        <v>2003</v>
      </c>
      <c r="B77" s="7">
        <v>797.594891950018</v>
      </c>
      <c r="C77" s="85">
        <v>427.906444262278</v>
      </c>
      <c r="D77" s="84">
        <f t="shared" si="6"/>
        <v>369.68844768773999</v>
      </c>
      <c r="E77" s="15">
        <f t="shared" si="7"/>
        <v>0.53649596879451067</v>
      </c>
      <c r="F77" s="112">
        <f t="shared" si="9"/>
        <v>8.4251558240803173E-2</v>
      </c>
      <c r="G77" s="15">
        <f t="shared" si="8"/>
        <v>0.86394690391983375</v>
      </c>
      <c r="H77" s="112">
        <f t="shared" si="10"/>
        <v>6.5858210358977917E-2</v>
      </c>
    </row>
    <row r="78" spans="1:8" x14ac:dyDescent="0.25">
      <c r="A78" s="11">
        <v>2004</v>
      </c>
      <c r="B78" s="7">
        <v>857.75612134060202</v>
      </c>
      <c r="C78" s="85">
        <v>456.29813600157428</v>
      </c>
      <c r="D78" s="84">
        <f t="shared" si="6"/>
        <v>401.45798533902774</v>
      </c>
      <c r="E78" s="15">
        <f t="shared" si="7"/>
        <v>0.53196721614579434</v>
      </c>
      <c r="F78" s="112">
        <f t="shared" si="9"/>
        <v>8.5935976225370497E-2</v>
      </c>
      <c r="G78" s="15">
        <f t="shared" si="8"/>
        <v>0.87981508944328157</v>
      </c>
      <c r="H78" s="112">
        <f t="shared" si="10"/>
        <v>6.6350231738725743E-2</v>
      </c>
    </row>
    <row r="79" spans="1:8" x14ac:dyDescent="0.25">
      <c r="A79" s="11">
        <v>2005</v>
      </c>
      <c r="B79" s="7">
        <v>915.94476433337104</v>
      </c>
      <c r="C79" s="85">
        <v>486.2521141712632</v>
      </c>
      <c r="D79" s="84">
        <f t="shared" si="6"/>
        <v>429.69265016210784</v>
      </c>
      <c r="E79" s="15">
        <f t="shared" si="7"/>
        <v>0.53087493166158306</v>
      </c>
      <c r="F79" s="112">
        <f t="shared" si="9"/>
        <v>7.033031065314635E-2</v>
      </c>
      <c r="G79" s="15">
        <f t="shared" si="8"/>
        <v>0.88368284196449887</v>
      </c>
      <c r="H79" s="112">
        <f t="shared" si="10"/>
        <v>6.5645629044571815E-2</v>
      </c>
    </row>
    <row r="80" spans="1:8" x14ac:dyDescent="0.25">
      <c r="A80" s="11">
        <v>2006</v>
      </c>
      <c r="B80" s="7">
        <v>1005.39215475831</v>
      </c>
      <c r="C80" s="85">
        <v>528.2697620956485</v>
      </c>
      <c r="D80" s="84">
        <f t="shared" si="6"/>
        <v>477.12239266266147</v>
      </c>
      <c r="E80" s="15">
        <f t="shared" si="7"/>
        <v>0.52543652702625399</v>
      </c>
      <c r="F80" s="112">
        <f t="shared" si="9"/>
        <v>0.1103806231795216</v>
      </c>
      <c r="G80" s="15">
        <f t="shared" si="8"/>
        <v>0.90317944901846137</v>
      </c>
      <c r="H80" s="112">
        <f t="shared" si="10"/>
        <v>8.641123956036155E-2</v>
      </c>
    </row>
    <row r="81" spans="1:8" x14ac:dyDescent="0.25">
      <c r="A81" s="11">
        <v>2007</v>
      </c>
      <c r="B81" s="7">
        <v>1104.620089471</v>
      </c>
      <c r="C81" s="85">
        <v>574.83381531093335</v>
      </c>
      <c r="D81" s="84">
        <f t="shared" si="6"/>
        <v>529.78627416006668</v>
      </c>
      <c r="E81" s="15">
        <f t="shared" si="7"/>
        <v>0.52039051325439856</v>
      </c>
      <c r="F81" s="112">
        <f t="shared" si="9"/>
        <v>0.1103781384133023</v>
      </c>
      <c r="G81" s="15">
        <f t="shared" si="8"/>
        <v>0.92163380102038706</v>
      </c>
      <c r="H81" s="112">
        <f t="shared" si="10"/>
        <v>8.8144460569851729E-2</v>
      </c>
    </row>
    <row r="82" spans="1:8" x14ac:dyDescent="0.25">
      <c r="A82" s="11">
        <v>2008</v>
      </c>
      <c r="B82" s="7">
        <v>1138.4775917766499</v>
      </c>
      <c r="C82" s="85">
        <v>602.31115462050491</v>
      </c>
      <c r="D82" s="84">
        <f t="shared" si="6"/>
        <v>536.16643715614498</v>
      </c>
      <c r="E82" s="15">
        <f t="shared" si="7"/>
        <v>0.52904963520675796</v>
      </c>
      <c r="F82" s="112">
        <f t="shared" si="9"/>
        <v>1.2042899764048305E-2</v>
      </c>
      <c r="G82" s="15">
        <f t="shared" si="8"/>
        <v>0.89018181556668097</v>
      </c>
      <c r="H82" s="112">
        <f t="shared" si="10"/>
        <v>4.7800492207837136E-2</v>
      </c>
    </row>
    <row r="83" spans="1:8" x14ac:dyDescent="0.25">
      <c r="A83" s="11">
        <v>2009</v>
      </c>
      <c r="B83" s="7">
        <v>1159.5332860169999</v>
      </c>
      <c r="C83" s="85">
        <v>625.02747358186309</v>
      </c>
      <c r="D83" s="84">
        <f t="shared" si="6"/>
        <v>534.50581243513682</v>
      </c>
      <c r="E83" s="15">
        <f t="shared" si="7"/>
        <v>0.53903366218044002</v>
      </c>
      <c r="F83" s="112">
        <f t="shared" si="9"/>
        <v>-3.0972187103247323E-3</v>
      </c>
      <c r="G83" s="15">
        <f t="shared" si="8"/>
        <v>0.8551717084883147</v>
      </c>
      <c r="H83" s="112">
        <f t="shared" si="10"/>
        <v>3.7715255291379979E-2</v>
      </c>
    </row>
    <row r="84" spans="1:8" x14ac:dyDescent="0.25">
      <c r="A84" s="11">
        <v>2010</v>
      </c>
      <c r="B84" s="7">
        <v>1235.4974352049001</v>
      </c>
      <c r="C84" s="85">
        <v>663.54039949673074</v>
      </c>
      <c r="D84" s="84">
        <f t="shared" si="6"/>
        <v>571.95703570816931</v>
      </c>
      <c r="E84" s="15">
        <f t="shared" si="7"/>
        <v>0.53706335649874204</v>
      </c>
      <c r="F84" s="112">
        <f t="shared" si="9"/>
        <v>7.0067008443574719E-2</v>
      </c>
      <c r="G84" s="15">
        <f t="shared" si="8"/>
        <v>0.86197771249795219</v>
      </c>
      <c r="H84" s="112">
        <f t="shared" si="10"/>
        <v>6.1617972877512903E-2</v>
      </c>
    </row>
    <row r="85" spans="1:8" x14ac:dyDescent="0.25">
      <c r="A85" s="11">
        <v>2011</v>
      </c>
      <c r="B85" s="7">
        <v>1344.6384986548501</v>
      </c>
      <c r="C85" s="85">
        <v>713.78554111753283</v>
      </c>
      <c r="D85" s="84">
        <f t="shared" si="6"/>
        <v>630.85295753731725</v>
      </c>
      <c r="E85" s="15">
        <f t="shared" si="7"/>
        <v>0.5308382452470235</v>
      </c>
      <c r="F85" s="112">
        <f t="shared" si="9"/>
        <v>0.10297263282411742</v>
      </c>
      <c r="G85" s="15">
        <f t="shared" si="8"/>
        <v>0.88381302393661154</v>
      </c>
      <c r="H85" s="112">
        <f t="shared" si="10"/>
        <v>7.5722807019604307E-2</v>
      </c>
    </row>
    <row r="86" spans="1:8" x14ac:dyDescent="0.25">
      <c r="A86" s="16">
        <v>2012</v>
      </c>
      <c r="B86" s="7">
        <v>1367.1083132650899</v>
      </c>
      <c r="C86" s="85">
        <v>737.94345648321485</v>
      </c>
      <c r="D86" s="84">
        <f t="shared" si="6"/>
        <v>629.16485678187507</v>
      </c>
      <c r="E86" s="15">
        <f t="shared" si="7"/>
        <v>0.53978419216892248</v>
      </c>
      <c r="F86" s="112">
        <f t="shared" si="9"/>
        <v>-2.6759021024995691E-3</v>
      </c>
      <c r="G86" s="15">
        <f t="shared" si="8"/>
        <v>0.85259222946465141</v>
      </c>
      <c r="H86" s="112">
        <f t="shared" si="10"/>
        <v>3.3844781063874396E-2</v>
      </c>
    </row>
    <row r="87" spans="1:8" x14ac:dyDescent="0.25">
      <c r="A87" s="17">
        <v>2013</v>
      </c>
      <c r="B87" s="7">
        <v>1400.87330276885</v>
      </c>
      <c r="C87" s="85">
        <v>763.36453317249777</v>
      </c>
      <c r="D87" s="84">
        <f t="shared" si="6"/>
        <v>637.50876959635218</v>
      </c>
      <c r="E87" s="15">
        <f t="shared" si="7"/>
        <v>0.54492046615757095</v>
      </c>
      <c r="F87" s="112">
        <f t="shared" si="9"/>
        <v>1.3261886331597595E-2</v>
      </c>
      <c r="G87" s="15">
        <f t="shared" si="8"/>
        <v>0.83513019257903365</v>
      </c>
      <c r="H87" s="112">
        <f t="shared" si="10"/>
        <v>3.4448542724982004E-2</v>
      </c>
    </row>
    <row r="88" spans="1:8" x14ac:dyDescent="0.25">
      <c r="A88" s="16">
        <v>2014</v>
      </c>
      <c r="B88" s="7">
        <v>1471.5478797041301</v>
      </c>
      <c r="C88" s="85">
        <v>800.69793049415432</v>
      </c>
      <c r="D88" s="84">
        <f t="shared" si="6"/>
        <v>670.84994920997576</v>
      </c>
      <c r="E88" s="15">
        <f t="shared" si="7"/>
        <v>0.54411952308010725</v>
      </c>
      <c r="F88" s="112">
        <f t="shared" si="9"/>
        <v>5.2299170150606755E-2</v>
      </c>
      <c r="G88" s="15">
        <f t="shared" si="8"/>
        <v>0.83783150132030149</v>
      </c>
      <c r="H88" s="112">
        <f t="shared" si="10"/>
        <v>4.8906381812764028E-2</v>
      </c>
    </row>
    <row r="89" spans="1:8" x14ac:dyDescent="0.25">
      <c r="A89" s="17">
        <v>2015</v>
      </c>
      <c r="B89" s="7">
        <v>1475.26507148725</v>
      </c>
      <c r="C89" s="85">
        <v>816.2370544582833</v>
      </c>
      <c r="D89" s="84">
        <f t="shared" si="6"/>
        <v>659.0280170289667</v>
      </c>
      <c r="E89" s="15">
        <f t="shared" si="7"/>
        <v>0.55328162391550095</v>
      </c>
      <c r="F89" s="112">
        <f t="shared" si="9"/>
        <v>-1.7622319558838934E-2</v>
      </c>
      <c r="G89" s="15">
        <f t="shared" si="8"/>
        <v>0.80739781835357571</v>
      </c>
      <c r="H89" s="112">
        <f t="shared" si="10"/>
        <v>1.9406974056419675E-2</v>
      </c>
    </row>
    <row r="90" spans="1:8" x14ac:dyDescent="0.25">
      <c r="A90" s="16">
        <v>2016</v>
      </c>
      <c r="B90" s="7">
        <v>1469.45420550477</v>
      </c>
      <c r="C90" s="85">
        <v>828.16906310243928</v>
      </c>
      <c r="D90" s="84">
        <f t="shared" si="6"/>
        <v>641.28514240233073</v>
      </c>
      <c r="E90" s="15">
        <f t="shared" si="7"/>
        <v>0.56358956951499972</v>
      </c>
      <c r="F90" s="112">
        <f t="shared" si="9"/>
        <v>-2.6922792609978069E-2</v>
      </c>
      <c r="G90" s="15">
        <f t="shared" si="8"/>
        <v>0.77434085740897551</v>
      </c>
      <c r="H90" s="112">
        <f t="shared" si="10"/>
        <v>1.4618312877347831E-2</v>
      </c>
    </row>
    <row r="91" spans="1:8" x14ac:dyDescent="0.25">
      <c r="A91" s="17">
        <v>2017</v>
      </c>
      <c r="B91" s="7">
        <v>1492.1768125701201</v>
      </c>
      <c r="C91" s="85">
        <v>848.59046470248074</v>
      </c>
      <c r="D91" s="84">
        <f t="shared" si="6"/>
        <v>643.58634786763935</v>
      </c>
      <c r="E91" s="15">
        <f t="shared" si="7"/>
        <v>0.56869297093611282</v>
      </c>
      <c r="F91" s="112">
        <f t="shared" si="9"/>
        <v>3.5884278508122331E-3</v>
      </c>
      <c r="G91" s="15">
        <f t="shared" si="8"/>
        <v>0.75841807637242697</v>
      </c>
      <c r="H91" s="112">
        <f t="shared" si="10"/>
        <v>2.4658493669806963E-2</v>
      </c>
    </row>
    <row r="92" spans="1:8" x14ac:dyDescent="0.25">
      <c r="A92" s="16">
        <v>2018</v>
      </c>
      <c r="B92" s="7">
        <v>1544.0075820632201</v>
      </c>
      <c r="C92" s="85">
        <v>876.92154313400613</v>
      </c>
      <c r="D92" s="84">
        <f t="shared" si="6"/>
        <v>667.08603892921394</v>
      </c>
      <c r="E92" s="15">
        <f t="shared" si="7"/>
        <v>0.56795157829613574</v>
      </c>
      <c r="F92" s="112">
        <f t="shared" si="9"/>
        <v>3.6513656853404179E-2</v>
      </c>
      <c r="G92" s="15">
        <f t="shared" si="8"/>
        <v>0.76071348018790053</v>
      </c>
      <c r="H92" s="112">
        <f t="shared" si="10"/>
        <v>3.3386043810259378E-2</v>
      </c>
    </row>
    <row r="93" spans="1:8" x14ac:dyDescent="0.25">
      <c r="A93" s="17">
        <v>2019</v>
      </c>
      <c r="B93" s="7">
        <v>1551.9232077618999</v>
      </c>
      <c r="C93" s="85">
        <v>894.9027512385984</v>
      </c>
      <c r="D93" s="84">
        <f t="shared" si="6"/>
        <v>657.0204565233015</v>
      </c>
      <c r="E93" s="15">
        <f t="shared" si="7"/>
        <v>0.57664112938241252</v>
      </c>
      <c r="F93" s="112">
        <f t="shared" si="9"/>
        <v>-1.5088881821105717E-2</v>
      </c>
      <c r="G93" s="15">
        <f t="shared" si="8"/>
        <v>0.73418084324128663</v>
      </c>
      <c r="H93" s="112">
        <f t="shared" si="10"/>
        <v>2.0504922299353849E-2</v>
      </c>
    </row>
    <row r="94" spans="1:8" x14ac:dyDescent="0.25">
      <c r="A94">
        <v>2020</v>
      </c>
      <c r="B94" s="87">
        <v>1590.38</v>
      </c>
      <c r="C94" s="9">
        <v>920.7783377865718</v>
      </c>
      <c r="D94" s="84">
        <f>B94-C94</f>
        <v>669.60166221342831</v>
      </c>
      <c r="E94" s="15">
        <f t="shared" si="7"/>
        <v>0.57896750322977641</v>
      </c>
      <c r="F94" s="112">
        <f t="shared" ref="F94:F95" si="11">(D94-D93)/D93</f>
        <v>1.9148879711754621E-2</v>
      </c>
      <c r="G94" s="15">
        <f t="shared" ref="G94:G95" si="12">D94/C94</f>
        <v>0.72721265774242838</v>
      </c>
      <c r="H94" s="112">
        <f t="shared" ref="H94:H95" si="13">(C94-C93)/C93</f>
        <v>2.8914411663345602E-2</v>
      </c>
    </row>
    <row r="95" spans="1:8" s="8" customFormat="1" x14ac:dyDescent="0.25">
      <c r="A95" s="8">
        <v>2021</v>
      </c>
      <c r="B95" s="87">
        <v>1819.479</v>
      </c>
      <c r="C95" s="8">
        <v>964.94646145275874</v>
      </c>
      <c r="D95" s="84">
        <f t="shared" si="6"/>
        <v>854.5325385472413</v>
      </c>
      <c r="E95" s="15">
        <f>C95/B95</f>
        <v>0.53034218116986165</v>
      </c>
      <c r="F95" s="112">
        <f>(D95-D94)/D94</f>
        <v>0.27618043199371312</v>
      </c>
      <c r="G95" s="15">
        <f>D95/C95</f>
        <v>0.88557507870510699</v>
      </c>
      <c r="H95" s="112">
        <f>(C95-C94)/C94</f>
        <v>4.7968248006747441E-2</v>
      </c>
    </row>
    <row r="96" spans="1:8" s="8" customFormat="1" x14ac:dyDescent="0.25">
      <c r="A96" s="18" t="s">
        <v>4</v>
      </c>
      <c r="B96" s="19">
        <v>41554.483449720523</v>
      </c>
      <c r="C96" s="19">
        <v>22899.484337165457</v>
      </c>
      <c r="D96" s="84">
        <f t="shared" si="6"/>
        <v>18654.999112555066</v>
      </c>
      <c r="E96" s="97">
        <f>C96/B96</f>
        <v>0.55107132699346473</v>
      </c>
    </row>
    <row r="97" spans="1:8" s="8" customFormat="1" x14ac:dyDescent="0.25">
      <c r="A97" s="20" t="s">
        <v>69</v>
      </c>
      <c r="B97" s="21">
        <f>B96/10^3</f>
        <v>41.554483449720522</v>
      </c>
      <c r="C97" s="21">
        <f>C96/10^3</f>
        <v>22.899484337165458</v>
      </c>
      <c r="D97" s="21">
        <f>D96/10^3</f>
        <v>18.654999112555068</v>
      </c>
      <c r="E97" s="22"/>
      <c r="F97" s="22">
        <f>AVERAGE(F5:F95)</f>
        <v>4.7155693775859771E-2</v>
      </c>
      <c r="G97" s="22">
        <f t="shared" ref="G97:H97" si="14">AVERAGE(G5:G95)</f>
        <v>1.1618858433092285</v>
      </c>
      <c r="H97" s="22">
        <f t="shared" si="14"/>
        <v>5.5291617735376268E-2</v>
      </c>
    </row>
    <row r="98" spans="1:8" ht="15" x14ac:dyDescent="0.3">
      <c r="A98" s="20" t="s">
        <v>55</v>
      </c>
      <c r="B98" s="23">
        <f>C97</f>
        <v>22.899484337165458</v>
      </c>
      <c r="C98" s="10"/>
      <c r="D98" s="20"/>
      <c r="E98" s="20"/>
    </row>
    <row r="99" spans="1:8" ht="15" x14ac:dyDescent="0.3">
      <c r="A99" s="20"/>
      <c r="B99" s="24">
        <f>B98/B97</f>
        <v>0.55107132699346473</v>
      </c>
      <c r="C99" s="10"/>
      <c r="D99" s="20"/>
      <c r="E99" s="20"/>
    </row>
  </sheetData>
  <phoneticPr fontId="16" type="noConversion"/>
  <pageMargins left="0.69930555555555596" right="0.69930555555555596"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7</vt:i4>
      </vt:variant>
    </vt:vector>
  </HeadingPairs>
  <TitlesOfParts>
    <vt:vector size="7" baseType="lpstr">
      <vt:lpstr>Index</vt:lpstr>
      <vt:lpstr>SI data 1</vt:lpstr>
      <vt:lpstr>SI data 2</vt:lpstr>
      <vt:lpstr>SI data 3</vt:lpstr>
      <vt:lpstr>SI data 4</vt:lpstr>
      <vt:lpstr>SI data 5</vt:lpstr>
      <vt:lpstr>SI data 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wangjiaoyue</dc:creator>
  <cp:lastModifiedBy>Windows 用户</cp:lastModifiedBy>
  <dcterms:created xsi:type="dcterms:W3CDTF">2006-09-16T00:00:00Z</dcterms:created>
  <dcterms:modified xsi:type="dcterms:W3CDTF">2023-01-17T04:21:40Z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1033-11.2.0.9635</vt:lpwstr>
  </property>
</Properties>
</file>